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460" tabRatio="500"/>
  </bookViews>
  <sheets>
    <sheet name="Cart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BQ4.10" hidden="1">#REF!</definedName>
    <definedName name="_BQ4.11" hidden="1">#REF!</definedName>
    <definedName name="_BQ4.12" hidden="1">[3]QINFFIN!#REF!</definedName>
    <definedName name="_BQ4.2" hidden="1">#REF!</definedName>
    <definedName name="_BQ4.3" hidden="1">#REF!</definedName>
    <definedName name="_BQ4.4" hidden="1">#REF!</definedName>
    <definedName name="_BQ4.5">#REF!</definedName>
    <definedName name="_BQ4.6">#REF!</definedName>
    <definedName name="_BQ4.7">#REF!</definedName>
    <definedName name="_BQ4.8">#REF!</definedName>
    <definedName name="_BQ4.9">#REF!</definedName>
    <definedName name="_Fill" hidden="1">#REF!</definedName>
    <definedName name="_IPC98">#REF!</definedName>
    <definedName name="_IPC99">#REF!</definedName>
    <definedName name="_IPE98">#REF!</definedName>
    <definedName name="_IPE99">#REF!</definedName>
    <definedName name="_Order1" hidden="1">255</definedName>
    <definedName name="_Order2" hidden="1">255</definedName>
    <definedName name="_Pcu98">#REF!</definedName>
    <definedName name="_Pcu99">#REF!</definedName>
    <definedName name="_PIB98">#REF!</definedName>
    <definedName name="_PIB99">#REF!</definedName>
    <definedName name="_Qcu98">#REF!</definedName>
    <definedName name="_Qcu99">#REF!</definedName>
    <definedName name="_Regression_Out" hidden="1">#REF!</definedName>
    <definedName name="_Regression_X" hidden="1">#REF!</definedName>
    <definedName name="_TCN98">#REF!</definedName>
    <definedName name="_TCN99">#REF!</definedName>
    <definedName name="_TCR98">#REF!</definedName>
    <definedName name="_TCR99">#REF!</definedName>
    <definedName name="_TT98">#REF!</definedName>
    <definedName name="_TT99">#REF!</definedName>
    <definedName name="A">#REF!</definedName>
    <definedName name="ASIA">#REF!</definedName>
    <definedName name="B">'[4]FORMA  A'!#REF!</definedName>
    <definedName name="base">#REF!</definedName>
    <definedName name="CDR">#REF!</definedName>
    <definedName name="Contribucion">#REF!</definedName>
    <definedName name="D">#REF!</definedName>
    <definedName name="_xlnm.Database">#REF!</definedName>
    <definedName name="DERECHOS">#REF!</definedName>
    <definedName name="E">#REF!</definedName>
    <definedName name="GDN">#REF!</definedName>
    <definedName name="GIPC">#REF!</definedName>
    <definedName name="GMARGEN">#REF!</definedName>
    <definedName name="GMSCI">#REF!</definedName>
    <definedName name="GPU">#REF!</definedName>
    <definedName name="GPVL">#REF!</definedName>
    <definedName name="GROE">#REF!</definedName>
    <definedName name="GVEFO">#REF!</definedName>
    <definedName name="H" hidden="1">[3]QINFFIN!#REF!</definedName>
    <definedName name="import99">#REF!</definedName>
    <definedName name="Indicadores">#REF!</definedName>
    <definedName name="jvffrdt" hidden="1">#REF!</definedName>
    <definedName name="kolk">#REF!</definedName>
    <definedName name="M1A">#REF!</definedName>
    <definedName name="Periodo">'[5]05-BG'!$B$3</definedName>
    <definedName name="posicion">[6]Inf_TC!$T$1</definedName>
    <definedName name="Ppet98">#REF!</definedName>
    <definedName name="Ppet99">#REF!</definedName>
    <definedName name="printm">'[4]FORMA  A'!#REF!</definedName>
    <definedName name="Q" hidden="1">#REF!</definedName>
    <definedName name="Qncu98">#REF!</definedName>
    <definedName name="Qncu99">#REF!</definedName>
    <definedName name="_xlnm.Recorder">#REF!</definedName>
    <definedName name="RepMarket">#REF!</definedName>
    <definedName name="RepRatios">#REF!</definedName>
    <definedName name="Tabla1">#REF!</definedName>
    <definedName name="Tabla2">#REF!</definedName>
    <definedName name="TC">[7]Datos!#REF!</definedName>
    <definedName name="TIR">#REF!</definedName>
    <definedName name="V" hidden="1">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</calcChain>
</file>

<file path=xl/sharedStrings.xml><?xml version="1.0" encoding="utf-8"?>
<sst xmlns="http://schemas.openxmlformats.org/spreadsheetml/2006/main" count="13" uniqueCount="12">
  <si>
    <t>Cartera de créditos</t>
  </si>
  <si>
    <t>Rendimientos devengados</t>
  </si>
  <si>
    <t>Colocaciones netas</t>
  </si>
  <si>
    <t>Intereses y comisiones no devengados</t>
  </si>
  <si>
    <t>Provisiones</t>
  </si>
  <si>
    <t>Colocaciones brutas</t>
  </si>
  <si>
    <t>Créditos refinanciados y reestructurados</t>
  </si>
  <si>
    <t>Créditos atrasados</t>
  </si>
  <si>
    <t>Créditos vigentes</t>
  </si>
  <si>
    <t>Var.</t>
  </si>
  <si>
    <t>Cartera de créditos directos</t>
  </si>
  <si>
    <t>En millones de nuevos soles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</si>
</sst>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_(* #,##0.00_);_(* \(#,##0.00\);_(* &quot;-&quot;??_);_(@_)"/>
    <numFmt numFmtId="165" formatCode="0.0%"/>
    <numFmt numFmtId="166" formatCode="_ * #,##0_ ;_ * \-#,##0_ ;_ * &quot;-&quot;??_ ;_ @_ "/>
    <numFmt numFmtId="167" formatCode="&quot;$&quot;#,##0.0000_);\(&quot;$&quot;#,##0.0000\)"/>
    <numFmt numFmtId="168" formatCode="_-* #,##0.00\ &quot;€&quot;_-;\-* #,##0.00\ &quot;€&quot;_-;_-* &quot;-&quot;??\ &quot;€&quot;_-;_-@_-"/>
    <numFmt numFmtId="169" formatCode="_([$€-2]\ * #,##0.00_);_([$€-2]\ * \(#,##0.00\);_([$€-2]\ * &quot;-&quot;??_)"/>
    <numFmt numFmtId="170" formatCode="#.00"/>
    <numFmt numFmtId="171" formatCode="#,##0.0_);\(#,##0.0\)"/>
    <numFmt numFmtId="172" formatCode="yyyy\-mm\-dd;@"/>
    <numFmt numFmtId="173" formatCode="0.0"/>
    <numFmt numFmtId="174" formatCode="_(* #,##0_);_(* \(#,##0\);_(* &quot;-&quot;_);_(@_)"/>
    <numFmt numFmtId="175" formatCode="_ * #,##0.00_ ;_ * \-#,##0.00_ ;_ * &quot;-&quot;??_ ;_ @_ "/>
    <numFmt numFmtId="176" formatCode="_-* #,##0.00\ _P_t_s_-;\-* #,##0.00\ _P_t_s_-;_-* &quot;-&quot;??\ _P_t_s_-;_-@_-"/>
    <numFmt numFmtId="177" formatCode="_-* #,##0\ _F_-;\-* #,##0\ _F_-;_-* &quot;-&quot;\ _F_-;_-@_-"/>
    <numFmt numFmtId="178" formatCode="_-* #,##0.00\ _F_-;\-* #,##0.00\ _F_-;_-* &quot;-&quot;??\ _F_-;_-@_-"/>
    <numFmt numFmtId="179" formatCode="_-* #,##0\ &quot;F&quot;_-;\-* #,##0\ &quot;F&quot;_-;_-* &quot;-&quot;\ &quot;F&quot;_-;_-@_-"/>
    <numFmt numFmtId="180" formatCode="_-* #,##0.00\ &quot;F&quot;_-;\-* #,##0.00\ &quot;F&quot;_-;_-* &quot;-&quot;??\ &quot;F&quot;_-;_-@_-"/>
    <numFmt numFmtId="181" formatCode="&quot;$&quot;#.00"/>
    <numFmt numFmtId="182" formatCode="&quot;$&quot;#."/>
    <numFmt numFmtId="183" formatCode="0.0000"/>
    <numFmt numFmtId="184" formatCode="%#.00"/>
    <numFmt numFmtId="185" formatCode="&quot;$&quot;#,##0_);\(&quot;$&quot;#,##0\)"/>
    <numFmt numFmtId="186" formatCode="#,##0."/>
    <numFmt numFmtId="187" formatCode="mm/dd/yy"/>
    <numFmt numFmtId="188" formatCode="0.00000"/>
    <numFmt numFmtId="189" formatCode="[&gt;0]General"/>
    <numFmt numFmtId="190" formatCode="0.0000%"/>
    <numFmt numFmtId="191" formatCode="_-* #,##0\ &quot;$&quot;_-;\-* #,##0\ &quot;$&quot;_-;_-* &quot;-&quot;\ &quot;$&quot;_-;_-@_-"/>
    <numFmt numFmtId="192" formatCode="_-* #,##0.00\ &quot;$&quot;_-;\-* #,##0.00\ &quot;$&quot;_-;_-* &quot;-&quot;??\ &quot;$&quot;_-;_-@_-"/>
  </numFmts>
  <fonts count="31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8"/>
      <name val="Times New Roman"/>
      <family val="1"/>
    </font>
    <font>
      <b/>
      <sz val="1"/>
      <color indexed="8"/>
      <name val="Courier"/>
      <family val="3"/>
    </font>
    <font>
      <b/>
      <sz val="9"/>
      <color indexed="12"/>
      <name val="Tahoma"/>
      <family val="2"/>
    </font>
    <font>
      <sz val="10"/>
      <color indexed="10"/>
      <name val="Arial"/>
      <family val="2"/>
    </font>
    <font>
      <sz val="10"/>
      <name val="MS Serif"/>
      <family val="1"/>
    </font>
    <font>
      <b/>
      <sz val="10"/>
      <name val="Arial"/>
      <family val="2"/>
    </font>
    <font>
      <sz val="10"/>
      <color indexed="16"/>
      <name val="MS Serif"/>
      <family val="1"/>
    </font>
    <font>
      <sz val="1"/>
      <color indexed="8"/>
      <name val="Courier"/>
      <family val="3"/>
    </font>
    <font>
      <sz val="8"/>
      <name val="Arial"/>
      <family val="2"/>
    </font>
    <font>
      <b/>
      <sz val="12"/>
      <name val="Arial"/>
      <family val="2"/>
    </font>
    <font>
      <u/>
      <sz val="9"/>
      <color theme="10"/>
      <name val="Arial"/>
      <family val="2"/>
    </font>
    <font>
      <sz val="12"/>
      <name val="Helv"/>
    </font>
    <font>
      <sz val="12"/>
      <color indexed="9"/>
      <name val="Helv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‚l‚r –¾’©"/>
      <charset val="128"/>
    </font>
    <font>
      <sz val="10"/>
      <name val="Helv"/>
    </font>
    <font>
      <sz val="10"/>
      <name val="Tms Rmn"/>
    </font>
    <font>
      <sz val="10"/>
      <name val="MS Sans Serif"/>
      <family val="2"/>
    </font>
    <font>
      <sz val="8"/>
      <name val="Helv"/>
    </font>
    <font>
      <b/>
      <sz val="8"/>
      <color indexed="8"/>
      <name val="Helv"/>
    </font>
  </fonts>
  <fills count="14">
    <fill>
      <patternFill patternType="none"/>
    </fill>
    <fill>
      <patternFill patternType="gray125"/>
    </fill>
    <fill>
      <patternFill patternType="solid">
        <fgColor rgb="FFD9F5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indexed="8"/>
      </top>
      <bottom/>
      <diagonal/>
    </border>
  </borders>
  <cellStyleXfs count="275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 applyNumberForma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horizontal="center" wrapText="1"/>
      <protection locked="0"/>
    </xf>
    <xf numFmtId="0" fontId="8" fillId="0" borderId="0">
      <alignment vertical="center"/>
    </xf>
    <xf numFmtId="0" fontId="11" fillId="0" borderId="0">
      <protection locked="0"/>
    </xf>
    <xf numFmtId="0" fontId="11" fillId="0" borderId="0">
      <protection locked="0"/>
    </xf>
    <xf numFmtId="167" fontId="8" fillId="0" borderId="0" applyFill="0" applyBorder="0" applyAlignment="0"/>
    <xf numFmtId="0" fontId="12" fillId="4" borderId="0"/>
    <xf numFmtId="3" fontId="13" fillId="5" borderId="3" applyFont="0" applyFill="0" applyProtection="0">
      <alignment horizontal="right"/>
    </xf>
    <xf numFmtId="0" fontId="14" fillId="0" borderId="0" applyNumberFormat="0" applyAlignment="0">
      <alignment horizontal="left"/>
    </xf>
    <xf numFmtId="0" fontId="9" fillId="0" borderId="0" applyNumberFormat="0" applyAlignment="0"/>
    <xf numFmtId="168" fontId="8" fillId="0" borderId="0" applyFont="0" applyFill="0" applyBorder="0" applyAlignment="0" applyProtection="0"/>
    <xf numFmtId="0" fontId="8" fillId="0" borderId="0"/>
    <xf numFmtId="0" fontId="15" fillId="0" borderId="0"/>
    <xf numFmtId="0" fontId="16" fillId="0" borderId="0" applyNumberFormat="0" applyAlignment="0">
      <alignment horizontal="left"/>
    </xf>
    <xf numFmtId="0" fontId="9" fillId="0" borderId="0">
      <alignment vertical="center"/>
    </xf>
    <xf numFmtId="169" fontId="8" fillId="0" borderId="0" applyFont="0" applyFill="0" applyBorder="0" applyAlignment="0" applyProtection="0"/>
    <xf numFmtId="0" fontId="17" fillId="0" borderId="0">
      <protection locked="0"/>
    </xf>
    <xf numFmtId="170" fontId="17" fillId="0" borderId="0">
      <protection locked="0"/>
    </xf>
    <xf numFmtId="38" fontId="18" fillId="6" borderId="0" applyNumberFormat="0" applyBorder="0" applyAlignment="0" applyProtection="0"/>
    <xf numFmtId="0" fontId="8" fillId="6" borderId="3" applyNumberFormat="0" applyFont="0" applyBorder="0" applyAlignment="0" applyProtection="0">
      <alignment horizontal="center"/>
    </xf>
    <xf numFmtId="0" fontId="19" fillId="0" borderId="4" applyNumberFormat="0" applyAlignment="0" applyProtection="0">
      <alignment horizontal="left" vertical="center"/>
    </xf>
    <xf numFmtId="0" fontId="19" fillId="0" borderId="5">
      <alignment horizontal="left" vertical="center"/>
    </xf>
    <xf numFmtId="3" fontId="8" fillId="7" borderId="3" applyFont="0" applyProtection="0">
      <alignment horizontal="right"/>
    </xf>
    <xf numFmtId="10" fontId="8" fillId="7" borderId="3" applyFont="0" applyProtection="0">
      <alignment horizontal="right"/>
    </xf>
    <xf numFmtId="9" fontId="8" fillId="7" borderId="3" applyFont="0" applyProtection="0">
      <alignment horizontal="right"/>
    </xf>
    <xf numFmtId="0" fontId="8" fillId="7" borderId="6" applyNumberFormat="0" applyFont="0" applyBorder="0" applyAlignment="0" applyProtection="0">
      <alignment horizontal="left"/>
    </xf>
    <xf numFmtId="0" fontId="20" fillId="0" borderId="0" applyNumberFormat="0" applyFill="0" applyBorder="0" applyAlignment="0" applyProtection="0">
      <alignment vertical="top"/>
      <protection locked="0"/>
    </xf>
    <xf numFmtId="10" fontId="18" fillId="8" borderId="3" applyNumberFormat="0" applyBorder="0" applyAlignment="0" applyProtection="0"/>
    <xf numFmtId="171" fontId="21" fillId="9" borderId="0"/>
    <xf numFmtId="172" fontId="8" fillId="10" borderId="3" applyFont="0" applyAlignment="0">
      <protection locked="0"/>
    </xf>
    <xf numFmtId="3" fontId="8" fillId="10" borderId="3" applyFont="0">
      <alignment horizontal="right"/>
      <protection locked="0"/>
    </xf>
    <xf numFmtId="173" fontId="8" fillId="10" borderId="3" applyFont="0">
      <alignment horizontal="right"/>
      <protection locked="0"/>
    </xf>
    <xf numFmtId="10" fontId="8" fillId="10" borderId="3" applyFont="0">
      <alignment horizontal="right"/>
      <protection locked="0"/>
    </xf>
    <xf numFmtId="9" fontId="8" fillId="10" borderId="7" applyFont="0">
      <alignment horizontal="right"/>
      <protection locked="0"/>
    </xf>
    <xf numFmtId="0" fontId="8" fillId="10" borderId="3" applyFont="0">
      <alignment horizontal="center" wrapText="1"/>
      <protection locked="0"/>
    </xf>
    <xf numFmtId="49" fontId="8" fillId="10" borderId="3" applyFont="0" applyAlignment="0">
      <protection locked="0"/>
    </xf>
    <xf numFmtId="171" fontId="22" fillId="11" borderId="0"/>
    <xf numFmtId="17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1" fontId="17" fillId="0" borderId="0">
      <protection locked="0"/>
    </xf>
    <xf numFmtId="182" fontId="17" fillId="0" borderId="0">
      <protection locked="0"/>
    </xf>
    <xf numFmtId="183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3" fillId="0" borderId="0"/>
    <xf numFmtId="0" fontId="23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3" fontId="8" fillId="12" borderId="3">
      <alignment horizontal="right"/>
      <protection locked="0"/>
    </xf>
    <xf numFmtId="173" fontId="8" fillId="12" borderId="3">
      <alignment horizontal="right"/>
      <protection locked="0"/>
    </xf>
    <xf numFmtId="10" fontId="8" fillId="12" borderId="3" applyFont="0">
      <alignment horizontal="right"/>
      <protection locked="0"/>
    </xf>
    <xf numFmtId="9" fontId="8" fillId="12" borderId="3">
      <alignment horizontal="right"/>
      <protection locked="0"/>
    </xf>
    <xf numFmtId="0" fontId="8" fillId="12" borderId="3">
      <alignment horizontal="center" wrapText="1"/>
    </xf>
    <xf numFmtId="0" fontId="8" fillId="12" borderId="3" applyNumberFormat="0" applyFont="0">
      <alignment horizontal="center" wrapText="1"/>
      <protection locked="0"/>
    </xf>
    <xf numFmtId="14" fontId="10" fillId="0" borderId="0">
      <alignment horizontal="center" wrapText="1"/>
      <protection locked="0"/>
    </xf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/>
    <xf numFmtId="184" fontId="17" fillId="0" borderId="0">
      <protection locked="0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5" fontId="27" fillId="0" borderId="0"/>
    <xf numFmtId="0" fontId="28" fillId="0" borderId="0" applyNumberFormat="0" applyFont="0" applyFill="0" applyBorder="0" applyAlignment="0" applyProtection="0">
      <alignment horizontal="left"/>
    </xf>
    <xf numFmtId="4" fontId="17" fillId="0" borderId="0">
      <protection locked="0"/>
    </xf>
    <xf numFmtId="186" fontId="17" fillId="0" borderId="0">
      <protection locked="0"/>
    </xf>
    <xf numFmtId="187" fontId="29" fillId="0" borderId="0" applyNumberFormat="0" applyFill="0" applyBorder="0" applyAlignment="0" applyProtection="0">
      <alignment horizontal="left"/>
    </xf>
    <xf numFmtId="3" fontId="8" fillId="5" borderId="3" applyFont="0" applyProtection="0">
      <alignment horizontal="right"/>
    </xf>
    <xf numFmtId="188" fontId="8" fillId="5" borderId="3" applyFont="0" applyProtection="0">
      <alignment horizontal="right"/>
    </xf>
    <xf numFmtId="173" fontId="8" fillId="5" borderId="3" applyFont="0" applyProtection="0">
      <alignment horizontal="right"/>
    </xf>
    <xf numFmtId="10" fontId="8" fillId="5" borderId="3" applyFont="0" applyProtection="0">
      <alignment horizontal="right"/>
    </xf>
    <xf numFmtId="9" fontId="8" fillId="5" borderId="3" applyFont="0" applyProtection="0">
      <alignment horizontal="right"/>
    </xf>
    <xf numFmtId="189" fontId="8" fillId="5" borderId="3" applyFont="0" applyProtection="0">
      <alignment horizontal="center" wrapText="1"/>
    </xf>
    <xf numFmtId="40" fontId="30" fillId="0" borderId="0" applyBorder="0">
      <alignment horizontal="right"/>
    </xf>
    <xf numFmtId="183" fontId="8" fillId="13" borderId="3" applyFont="0">
      <alignment horizontal="right"/>
    </xf>
    <xf numFmtId="1" fontId="8" fillId="13" borderId="3" applyFont="0" applyProtection="0">
      <alignment horizontal="right"/>
    </xf>
    <xf numFmtId="183" fontId="8" fillId="13" borderId="3" applyFont="0" applyProtection="0"/>
    <xf numFmtId="173" fontId="8" fillId="13" borderId="3" applyFont="0" applyProtection="0"/>
    <xf numFmtId="10" fontId="8" fillId="13" borderId="8" applyFont="0" applyProtection="0">
      <alignment horizontal="right"/>
    </xf>
    <xf numFmtId="9" fontId="8" fillId="13" borderId="8" applyFont="0" applyProtection="0">
      <alignment horizontal="right"/>
    </xf>
    <xf numFmtId="190" fontId="8" fillId="13" borderId="8" applyFont="0" applyProtection="0">
      <alignment horizontal="right"/>
    </xf>
    <xf numFmtId="0" fontId="8" fillId="13" borderId="3" applyFont="0" applyProtection="0">
      <alignment horizontal="center" wrapText="1"/>
      <protection locked="0"/>
    </xf>
    <xf numFmtId="0" fontId="8" fillId="13" borderId="3" applyNumberFormat="0" applyFont="0" applyAlignment="0" applyProtection="0"/>
    <xf numFmtId="0" fontId="26" fillId="0" borderId="9"/>
    <xf numFmtId="191" fontId="8" fillId="0" borderId="0" applyFont="0" applyFill="0" applyBorder="0" applyAlignment="0" applyProtection="0"/>
    <xf numFmtId="192" fontId="8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2" fillId="0" borderId="1" xfId="1" applyBorder="1" applyAlignment="1">
      <alignment vertical="center"/>
    </xf>
    <xf numFmtId="164" fontId="2" fillId="0" borderId="1" xfId="1" applyNumberFormat="1" applyBorder="1" applyAlignment="1">
      <alignment vertical="center"/>
    </xf>
    <xf numFmtId="0" fontId="3" fillId="0" borderId="1" xfId="1" applyFont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166" fontId="4" fillId="2" borderId="0" xfId="3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165" fontId="3" fillId="0" borderId="0" xfId="2" applyNumberFormat="1" applyFont="1" applyAlignment="1">
      <alignment vertical="center"/>
    </xf>
    <xf numFmtId="166" fontId="3" fillId="0" borderId="0" xfId="3" applyNumberFormat="1" applyFont="1" applyAlignment="1">
      <alignment vertical="center"/>
    </xf>
    <xf numFmtId="0" fontId="3" fillId="0" borderId="0" xfId="1" applyFont="1" applyAlignment="1">
      <alignment horizontal="left" vertical="center" indent="1"/>
    </xf>
    <xf numFmtId="166" fontId="2" fillId="0" borderId="0" xfId="1" applyNumberFormat="1" applyFont="1" applyAlignment="1">
      <alignment vertical="center"/>
    </xf>
    <xf numFmtId="0" fontId="5" fillId="3" borderId="0" xfId="1" applyFont="1" applyFill="1" applyAlignment="1">
      <alignment horizontal="center" vertical="center"/>
    </xf>
    <xf numFmtId="17" fontId="5" fillId="3" borderId="0" xfId="1" applyNumberFormat="1" applyFont="1" applyFill="1" applyAlignment="1">
      <alignment horizontal="center" vertical="center"/>
    </xf>
    <xf numFmtId="17" fontId="5" fillId="3" borderId="0" xfId="4" applyNumberFormat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0" borderId="0" xfId="1" applyFont="1" applyAlignment="1">
      <alignment vertical="center"/>
    </xf>
    <xf numFmtId="0" fontId="2" fillId="0" borderId="2" xfId="1" applyBorder="1" applyAlignment="1">
      <alignment vertical="center"/>
    </xf>
    <xf numFmtId="0" fontId="1" fillId="0" borderId="0" xfId="1" applyFont="1" applyAlignment="1">
      <alignment vertical="center"/>
    </xf>
    <xf numFmtId="0" fontId="7" fillId="0" borderId="0" xfId="5" applyFont="1" applyAlignment="1">
      <alignment vertical="center"/>
    </xf>
  </cellXfs>
  <cellStyles count="275">
    <cellStyle name="(4) STM-1 (LECT)_x000d__x000a_PL-4579-M-039-99_x000d__x000a_FALTA APE" xfId="6"/>
    <cellStyle name="(4) STM-1 (LECT)_x000d__x000a_PL-4579-M-039-99_x000d__x000a_FALTA APE 2" xfId="7"/>
    <cellStyle name="(4) STM-1 (LECT)_x000d__x000a_PL-4579-M-039-99_x000d__x000a_FALTA APE 3" xfId="8"/>
    <cellStyle name="(4) STM-1 (LECT)_x000d__x000a_PL-4579-M-039-99_x000d__x000a_FALTA APE 4" xfId="9"/>
    <cellStyle name="(4) STM-1 (LECT)_x000d__x000a_PL-4579-M-039-99_x000d__x000a_FALTA APE 5" xfId="10"/>
    <cellStyle name="(4) STM-1 (LECT)_x000d__x000a_PL-4579-M-039-99_x000d__x000a_FALTA APE_Control Afiliaciones" xfId="11"/>
    <cellStyle name="_x0004_¥" xfId="12"/>
    <cellStyle name="AFE" xfId="13"/>
    <cellStyle name="ANCLAS,REZONES Y SUS PARTES,DE FUNDICION,DE HIERRO O DE ACERO" xfId="14"/>
    <cellStyle name="ANCLAS,REZONES Y SUS PARTES,DE FUNDICION,DE HIERRO O DE ACERO 2" xfId="15"/>
    <cellStyle name="ANCLAS,REZONES Y SUS PARTES,DE FUNDICION,DE HIERRO O DE ACERO_HIPOTESIS MACRO 10-15_US" xfId="16"/>
    <cellStyle name="args.style" xfId="17"/>
    <cellStyle name="bstitutes]_x000d__x000a_; The following mappings take Word for MS-DOS names, PostScript names, and TrueType_x000d__x000a_; names into account" xfId="18"/>
    <cellStyle name="Cabecera 1" xfId="19"/>
    <cellStyle name="Cabecera 2" xfId="20"/>
    <cellStyle name="Calc Currency (0)" xfId="21"/>
    <cellStyle name="calculated" xfId="22"/>
    <cellStyle name="checkExposure" xfId="23"/>
    <cellStyle name="Copied" xfId="24"/>
    <cellStyle name="COST1" xfId="25"/>
    <cellStyle name="Currency 2" xfId="26"/>
    <cellStyle name="Diseño" xfId="27"/>
    <cellStyle name="DOBLE" xfId="28"/>
    <cellStyle name="Entered" xfId="29"/>
    <cellStyle name="Estilo 1" xfId="30"/>
    <cellStyle name="Euro" xfId="31"/>
    <cellStyle name="Fecha" xfId="32"/>
    <cellStyle name="Fijo" xfId="33"/>
    <cellStyle name="Grey" xfId="34"/>
    <cellStyle name="greyed" xfId="35"/>
    <cellStyle name="Header1" xfId="36"/>
    <cellStyle name="Header2" xfId="37"/>
    <cellStyle name="highlightExposure" xfId="38"/>
    <cellStyle name="highlightPD" xfId="39"/>
    <cellStyle name="highlightPercentage" xfId="40"/>
    <cellStyle name="highlightText" xfId="41"/>
    <cellStyle name="Hipervínculo 2" xfId="42"/>
    <cellStyle name="Input [yellow]" xfId="43"/>
    <cellStyle name="Input Cells" xfId="44"/>
    <cellStyle name="inputDate" xfId="45"/>
    <cellStyle name="inputExposure" xfId="46"/>
    <cellStyle name="inputMaturity" xfId="47"/>
    <cellStyle name="inputPD" xfId="48"/>
    <cellStyle name="inputPercentage" xfId="49"/>
    <cellStyle name="inputSelection" xfId="50"/>
    <cellStyle name="inputText" xfId="51"/>
    <cellStyle name="Linked Cells" xfId="52"/>
    <cellStyle name="Millares [0] 2" xfId="53"/>
    <cellStyle name="Millares 10" xfId="54"/>
    <cellStyle name="Millares 11" xfId="55"/>
    <cellStyle name="Millares 12" xfId="56"/>
    <cellStyle name="Millares 12 2" xfId="57"/>
    <cellStyle name="Millares 12 2 2" xfId="3"/>
    <cellStyle name="Millares 13" xfId="58"/>
    <cellStyle name="Millares 14" xfId="59"/>
    <cellStyle name="Millares 2" xfId="60"/>
    <cellStyle name="Millares 2 2" xfId="61"/>
    <cellStyle name="Millares 2 3" xfId="62"/>
    <cellStyle name="Millares 3" xfId="63"/>
    <cellStyle name="Millares 4" xfId="64"/>
    <cellStyle name="Millares 4 2" xfId="65"/>
    <cellStyle name="Millares 4 2 2" xfId="66"/>
    <cellStyle name="Millares 4 2 2 2" xfId="67"/>
    <cellStyle name="Millares 4 2 2 2 2" xfId="68"/>
    <cellStyle name="Millares 4 2 2 2 3" xfId="69"/>
    <cellStyle name="Millares 4 2 2 2 3 2" xfId="70"/>
    <cellStyle name="Millares 4 2 2 2 3 2 2" xfId="71"/>
    <cellStyle name="Millares 4 2 2 2 4" xfId="72"/>
    <cellStyle name="Millares 4 2 2 2 4 2" xfId="73"/>
    <cellStyle name="Millares 5" xfId="74"/>
    <cellStyle name="Millares 5 2" xfId="75"/>
    <cellStyle name="Millares 6" xfId="76"/>
    <cellStyle name="Millares 6 2" xfId="77"/>
    <cellStyle name="Millares 6 2 2" xfId="78"/>
    <cellStyle name="Millares 6 2 2 2" xfId="79"/>
    <cellStyle name="Millares 6 2 2 2 2" xfId="80"/>
    <cellStyle name="Millares 6 2 2 2 3" xfId="81"/>
    <cellStyle name="Millares 6 2 2 2 3 2" xfId="82"/>
    <cellStyle name="Millares 6 2 2 2 3 2 2" xfId="83"/>
    <cellStyle name="Millares 6 2 3" xfId="84"/>
    <cellStyle name="Millares 6 2 3 2" xfId="85"/>
    <cellStyle name="Millares 6 2 3 2 2" xfId="86"/>
    <cellStyle name="Millares 6 2 3 2 3" xfId="87"/>
    <cellStyle name="Millares 6 2 3 2 3 2" xfId="88"/>
    <cellStyle name="Millares 6 2 3 2 3 2 2" xfId="89"/>
    <cellStyle name="Millares 6 2 3 2 4" xfId="90"/>
    <cellStyle name="Millares 6 2 3 2 5" xfId="91"/>
    <cellStyle name="Millares 6 2 3 2 5 2" xfId="92"/>
    <cellStyle name="Millares 7" xfId="93"/>
    <cellStyle name="Millares 7 2" xfId="94"/>
    <cellStyle name="Millares 7 2 2" xfId="95"/>
    <cellStyle name="Millares 7 2 2 2" xfId="96"/>
    <cellStyle name="Millares 7 2 2 3" xfId="97"/>
    <cellStyle name="Millares 7 2 2 4" xfId="98"/>
    <cellStyle name="Millares 7 2 2 4 2" xfId="99"/>
    <cellStyle name="Millares 7 2 2 4 2 2" xfId="100"/>
    <cellStyle name="Millares 8" xfId="101"/>
    <cellStyle name="Millares 9" xfId="102"/>
    <cellStyle name="Millares_35-43 Bcos Ene-2002" xfId="103"/>
    <cellStyle name="Milliers [0]_!!!GO" xfId="104"/>
    <cellStyle name="Milliers_!!!GO" xfId="105"/>
    <cellStyle name="Monétaire [0]_!!!GO" xfId="106"/>
    <cellStyle name="Monétaire_!!!GO" xfId="107"/>
    <cellStyle name="Monetario" xfId="108"/>
    <cellStyle name="Monetario0" xfId="109"/>
    <cellStyle name="Normal" xfId="0" builtinId="0"/>
    <cellStyle name="Normal - Style1" xfId="110"/>
    <cellStyle name="Normal 10" xfId="111"/>
    <cellStyle name="Normal 10 2" xfId="112"/>
    <cellStyle name="Normal 10 2 2" xfId="113"/>
    <cellStyle name="Normal 10 2 2 2" xfId="114"/>
    <cellStyle name="Normal 10 2 2 2 2" xfId="115"/>
    <cellStyle name="Normal 10 3" xfId="116"/>
    <cellStyle name="Normal 10 4" xfId="117"/>
    <cellStyle name="Normal 10 4 2" xfId="118"/>
    <cellStyle name="Normal 10 4 2 2" xfId="119"/>
    <cellStyle name="Normal 11" xfId="120"/>
    <cellStyle name="Normal 12" xfId="121"/>
    <cellStyle name="Normal 12 2" xfId="122"/>
    <cellStyle name="Normal 12 2 2" xfId="1"/>
    <cellStyle name="Normal 2" xfId="123"/>
    <cellStyle name="Normal 2 2" xfId="124"/>
    <cellStyle name="Normal 2 2 2" xfId="125"/>
    <cellStyle name="Normal 2 2 2 2" xfId="126"/>
    <cellStyle name="Normal 2 2 2 2 2" xfId="127"/>
    <cellStyle name="Normal 2 2 2 2 2 2" xfId="128"/>
    <cellStyle name="Normal 22" xfId="129"/>
    <cellStyle name="Normal 3" xfId="130"/>
    <cellStyle name="Normal 3 2" xfId="131"/>
    <cellStyle name="Normal 4" xfId="132"/>
    <cellStyle name="Normal 4 2" xfId="133"/>
    <cellStyle name="Normal 4 3" xfId="134"/>
    <cellStyle name="Normal 4 3 2" xfId="135"/>
    <cellStyle name="Normal 4 3 2 2" xfId="136"/>
    <cellStyle name="Normal 4 3 2 2 2" xfId="137"/>
    <cellStyle name="Normal 4 3 2 2 3" xfId="138"/>
    <cellStyle name="Normal 4 3 2 2 3 2" xfId="139"/>
    <cellStyle name="Normal 4 3 2 2 3 2 2" xfId="4"/>
    <cellStyle name="Normal 4 3 2 2 3 3" xfId="140"/>
    <cellStyle name="Normal 4 3 2 2 4" xfId="141"/>
    <cellStyle name="Normal 4 3 2 2 4 2" xfId="5"/>
    <cellStyle name="Normal 5" xfId="142"/>
    <cellStyle name="Normal 5 2" xfId="143"/>
    <cellStyle name="Normal 5 2 2" xfId="144"/>
    <cellStyle name="Normal 5 2 2 2" xfId="145"/>
    <cellStyle name="Normal 5 2 2 2 2" xfId="146"/>
    <cellStyle name="Normal 5 2 2 2 3" xfId="147"/>
    <cellStyle name="Normal 5 2 2 2 3 2" xfId="148"/>
    <cellStyle name="Normal 5 2 2 2 3 2 2" xfId="149"/>
    <cellStyle name="Normal 5 2 3" xfId="150"/>
    <cellStyle name="Normal 5 2 3 2" xfId="151"/>
    <cellStyle name="Normal 5 2 3 2 2" xfId="152"/>
    <cellStyle name="Normal 5 2 3 2 3" xfId="153"/>
    <cellStyle name="Normal 5 2 3 2 3 2" xfId="154"/>
    <cellStyle name="Normal 5 2 3 2 3 2 2" xfId="155"/>
    <cellStyle name="Normal 5 2 3 2 3 2 2 2" xfId="156"/>
    <cellStyle name="Normal 5 2 3 2 4" xfId="157"/>
    <cellStyle name="Normal 5 2 3 2 5" xfId="158"/>
    <cellStyle name="Normal 5 2 3 2 5 2" xfId="159"/>
    <cellStyle name="Normal 5 2 4" xfId="160"/>
    <cellStyle name="Normal 5 2 4 2" xfId="161"/>
    <cellStyle name="Normal 5 2 4 2 2" xfId="162"/>
    <cellStyle name="Normal 5 2 4 2 3" xfId="163"/>
    <cellStyle name="Normal 5 2 4 2 3 2" xfId="164"/>
    <cellStyle name="Normal 5 2 4 2 3 2 2" xfId="165"/>
    <cellStyle name="Normal 6" xfId="166"/>
    <cellStyle name="Normal 7" xfId="167"/>
    <cellStyle name="Normal 8" xfId="168"/>
    <cellStyle name="Normal 8 2" xfId="169"/>
    <cellStyle name="Normal 8 2 2" xfId="170"/>
    <cellStyle name="Normal 8 2 2 2" xfId="171"/>
    <cellStyle name="Normal 8 2 2 2 2" xfId="172"/>
    <cellStyle name="Normal 8 2 2 3" xfId="173"/>
    <cellStyle name="Normal 8 2 2 3 2" xfId="174"/>
    <cellStyle name="Normal 8 2 2 3 2 2" xfId="175"/>
    <cellStyle name="Normal 8 3" xfId="176"/>
    <cellStyle name="Normal 8 3 2" xfId="177"/>
    <cellStyle name="Normal 8 3 2 2" xfId="178"/>
    <cellStyle name="Normal 8 3 2 3" xfId="179"/>
    <cellStyle name="Normal 8 3 2 4" xfId="180"/>
    <cellStyle name="Normal 8 3 2 4 2" xfId="181"/>
    <cellStyle name="Normal 8 3 2 4 2 2" xfId="182"/>
    <cellStyle name="Normal 8 4" xfId="183"/>
    <cellStyle name="Normal 8 4 2" xfId="184"/>
    <cellStyle name="Normal 8 4 2 2" xfId="185"/>
    <cellStyle name="Normal 8 4 2 3" xfId="186"/>
    <cellStyle name="Normal 8 4 2 3 2" xfId="187"/>
    <cellStyle name="Normal 8 4 2 3 2 2" xfId="188"/>
    <cellStyle name="Normal 8 4 2 4" xfId="189"/>
    <cellStyle name="Normal 8 4 2 5" xfId="190"/>
    <cellStyle name="Normal 8 4 2 5 2" xfId="191"/>
    <cellStyle name="Normal 9" xfId="192"/>
    <cellStyle name="Œ…‹æØ‚è [0.00]_!!!GO" xfId="193"/>
    <cellStyle name="Œ…‹æØ‚è_!!!GO" xfId="194"/>
    <cellStyle name="optionalExposure" xfId="195"/>
    <cellStyle name="optionalMaturity" xfId="196"/>
    <cellStyle name="optionalPD" xfId="197"/>
    <cellStyle name="optionalPercentage" xfId="198"/>
    <cellStyle name="optionalSelection" xfId="199"/>
    <cellStyle name="optionalText" xfId="200"/>
    <cellStyle name="per.style" xfId="201"/>
    <cellStyle name="Percent [2]" xfId="202"/>
    <cellStyle name="Percent 2" xfId="203"/>
    <cellStyle name="Porcen - Estilo1" xfId="204"/>
    <cellStyle name="Porcentaje" xfId="205"/>
    <cellStyle name="Porcentual 2" xfId="206"/>
    <cellStyle name="Porcentual 2 2" xfId="207"/>
    <cellStyle name="Porcentual 2 3" xfId="208"/>
    <cellStyle name="Porcentual 3" xfId="209"/>
    <cellStyle name="Porcentual 3 2" xfId="210"/>
    <cellStyle name="Porcentual 3 2 2" xfId="211"/>
    <cellStyle name="Porcentual 3 2 2 2" xfId="212"/>
    <cellStyle name="Porcentual 3 2 2 2 2" xfId="213"/>
    <cellStyle name="Porcentual 3 2 2 2 3" xfId="214"/>
    <cellStyle name="Porcentual 3 2 2 2 3 2" xfId="215"/>
    <cellStyle name="Porcentual 3 2 2 2 3 2 2" xfId="216"/>
    <cellStyle name="Porcentual 3 2 2 2 4" xfId="217"/>
    <cellStyle name="Porcentual 3 2 2 2 4 2" xfId="218"/>
    <cellStyle name="Porcentual 4" xfId="219"/>
    <cellStyle name="Porcentual 4 2" xfId="220"/>
    <cellStyle name="Porcentual 4 2 2" xfId="221"/>
    <cellStyle name="Porcentual 4 2 2 2" xfId="222"/>
    <cellStyle name="Porcentual 4 2 2 2 2" xfId="223"/>
    <cellStyle name="Porcentual 4 2 2 2 3" xfId="224"/>
    <cellStyle name="Porcentual 4 2 2 2 3 2" xfId="225"/>
    <cellStyle name="Porcentual 4 2 2 2 3 2 2" xfId="226"/>
    <cellStyle name="Porcentual 4 2 3" xfId="227"/>
    <cellStyle name="Porcentual 4 2 3 2" xfId="228"/>
    <cellStyle name="Porcentual 4 2 3 2 2" xfId="229"/>
    <cellStyle name="Porcentual 4 2 3 2 3" xfId="230"/>
    <cellStyle name="Porcentual 4 2 3 2 3 2" xfId="231"/>
    <cellStyle name="Porcentual 4 2 3 2 3 2 2" xfId="232"/>
    <cellStyle name="Porcentual 4 2 3 2 4" xfId="233"/>
    <cellStyle name="Porcentual 4 2 3 2 5" xfId="234"/>
    <cellStyle name="Porcentual 4 2 3 2 6" xfId="235"/>
    <cellStyle name="Porcentual 4 2 3 2 6 2" xfId="236"/>
    <cellStyle name="Porcentual 5" xfId="237"/>
    <cellStyle name="Porcentual 5 2" xfId="238"/>
    <cellStyle name="Porcentual 5 2 2" xfId="239"/>
    <cellStyle name="Porcentual 5 2 2 2" xfId="240"/>
    <cellStyle name="Porcentual 5 2 2 3" xfId="241"/>
    <cellStyle name="Porcentual 5 2 2 4" xfId="242"/>
    <cellStyle name="Porcentual 5 2 2 4 2" xfId="243"/>
    <cellStyle name="Porcentual 5 2 2 4 2 2" xfId="244"/>
    <cellStyle name="Porcentual 5 3" xfId="245"/>
    <cellStyle name="Porcentual 6" xfId="246"/>
    <cellStyle name="Porcentual 6 2" xfId="247"/>
    <cellStyle name="Porcentual 7" xfId="248"/>
    <cellStyle name="Porcentual 8" xfId="249"/>
    <cellStyle name="Porcentual 8 2" xfId="250"/>
    <cellStyle name="Porcentual 8 2 2" xfId="2"/>
    <cellStyle name="pricing" xfId="251"/>
    <cellStyle name="PSChar" xfId="252"/>
    <cellStyle name="Punto" xfId="253"/>
    <cellStyle name="Punto0" xfId="254"/>
    <cellStyle name="RevList" xfId="255"/>
    <cellStyle name="showExposure" xfId="256"/>
    <cellStyle name="showParameterE" xfId="257"/>
    <cellStyle name="showParameterS" xfId="258"/>
    <cellStyle name="showPD" xfId="259"/>
    <cellStyle name="showPercentage" xfId="260"/>
    <cellStyle name="showSelection" xfId="261"/>
    <cellStyle name="Subtotal" xfId="262"/>
    <cellStyle name="supFloat" xfId="263"/>
    <cellStyle name="supInt" xfId="264"/>
    <cellStyle name="supParameterE" xfId="265"/>
    <cellStyle name="supParameterS" xfId="266"/>
    <cellStyle name="supPD" xfId="267"/>
    <cellStyle name="supPercentage" xfId="268"/>
    <cellStyle name="supPercentageL" xfId="269"/>
    <cellStyle name="supSelection" xfId="270"/>
    <cellStyle name="supText" xfId="271"/>
    <cellStyle name="Total2 - Estilo2" xfId="272"/>
    <cellStyle name="Währung [0]_35ERI8T2gbIEMixb4v26icuOo" xfId="273"/>
    <cellStyle name="Währung_35ERI8T2gbIEMixb4v26icuOo" xfId="27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8" Type="http://schemas.openxmlformats.org/officeDocument/2006/relationships/externalLink" Target="externalLinks/externalLink7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esktop/Excel%20por%20secci&#243;n/Informe%20de%20Gesti&#243;n/Evoluci&#243;n%20gener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emoria%20Anual_2015_%20version%20para%20we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Mou03bd01/analisis/Analisis/Renta%20Variable/Doctos/Bolsa%20al%20Dia/Analisis/Multiplos/concentra_ult_ve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5908/Mis%20documentos/Planificaci&#243;n/Memoria/Memoria%202010/Memoria%20RSC/2010/Datos%20Finanza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rios/Downloads/Jviza1/data_comun/DOCUME~1/p009736/CONFIG~1/Temp/XPgrpwise/Boletin-Bcos/F&#243;rmula%20Excel-Siscor/Bcos/EEFF%20e%20Indicadores%20Bancos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4586/Escritorio/Modelo%20de%20Programaci&#243;n%20Financiera/NUEVO%20MODELO/MODELO%20PF_BBVA__Jul09_ejercicio_complet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/Documents%20and%20Settings/P013682/My%20Documents/LC%20Oficina/Valorizaciones/La%20Cima/0811%20GoldField%20La%20CimaValuation%20ECS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G"/>
      <sheetName val="Activos"/>
      <sheetName val="Pasivos"/>
    </sheetNames>
    <sheetDataSet>
      <sheetData sheetId="0">
        <row r="9">
          <cell r="C9">
            <v>23341.409</v>
          </cell>
        </row>
        <row r="16">
          <cell r="C16">
            <v>47788.43</v>
          </cell>
          <cell r="D16">
            <v>42041.163436999996</v>
          </cell>
        </row>
        <row r="17">
          <cell r="C17">
            <v>1077.1089999999999</v>
          </cell>
          <cell r="D17">
            <v>976.19138300000009</v>
          </cell>
        </row>
        <row r="18">
          <cell r="C18">
            <v>858.27499999999998</v>
          </cell>
          <cell r="D18">
            <v>762.54688299999998</v>
          </cell>
        </row>
        <row r="19">
          <cell r="C19">
            <v>361.16563100000002</v>
          </cell>
          <cell r="D19">
            <v>287.91300000000001</v>
          </cell>
        </row>
        <row r="20">
          <cell r="C20">
            <v>-43.74</v>
          </cell>
          <cell r="D20">
            <v>-38.393999999999998</v>
          </cell>
        </row>
        <row r="21">
          <cell r="C21">
            <v>-2192.6439999999998</v>
          </cell>
          <cell r="D21">
            <v>-1973.02234223</v>
          </cell>
        </row>
      </sheetData>
      <sheetData sheetId="1">
        <row r="6">
          <cell r="B6" t="str">
            <v>Disponible e interbancarios</v>
          </cell>
        </row>
      </sheetData>
      <sheetData sheetId="2">
        <row r="5">
          <cell r="B5" t="str">
            <v>Obligaciones con el público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E"/>
      <sheetName val="Riesgos"/>
      <sheetName val="Finanzas"/>
      <sheetName val="C3"/>
      <sheetName val="DR1"/>
      <sheetName val="DR2"/>
      <sheetName val="Vigentes"/>
      <sheetName val="Mora"/>
      <sheetName val="Detalle Oblig"/>
      <sheetName val="EGP"/>
      <sheetName val="MGF"/>
      <sheetName val="MGN"/>
      <sheetName val="GA"/>
      <sheetName val="R&amp;E"/>
      <sheetName val="Rentabilidad"/>
      <sheetName val="Apalancamiento"/>
      <sheetName val="Apalancamiento 2"/>
      <sheetName val="Clasificadoras"/>
      <sheetName val="Cotización y Vol Negociado"/>
      <sheetName val="Cap. Bursátil"/>
      <sheetName val="Precio"/>
      <sheetName val="Indicadores"/>
      <sheetName val="GF"/>
      <sheetName val="2prog BC"/>
      <sheetName val="3prog BC"/>
      <sheetName val="4prog BC"/>
      <sheetName val="Cotización 4BC"/>
      <sheetName val="5prog BC"/>
      <sheetName val="Cotización 5BC"/>
      <sheetName val="144A_RegS Corporativos"/>
      <sheetName val="Cotización 144A_RegS Corp"/>
      <sheetName val="1prog BS"/>
      <sheetName val="Cotización 1BS"/>
      <sheetName val="2prog BS"/>
      <sheetName val="Cotización 2BS"/>
      <sheetName val="3prog BS"/>
      <sheetName val="144A_RegS Subordinado"/>
      <sheetName val="Cotización 144A_RegS Sub"/>
      <sheetName val="1prog BA"/>
      <sheetName val="Cotización 1BA"/>
      <sheetName val="2prog BA"/>
      <sheetName val="Cotización 2BA"/>
      <sheetName val="Valores "/>
      <sheetName val="Accionistas"/>
      <sheetName val="Accionistas "/>
      <sheetName val="Valores"/>
      <sheetName val="Acción"/>
      <sheetName val="RRHH"/>
      <sheetName val="Pers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QINFFI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eneficio"/>
      <sheetName val="Volumen"/>
      <sheetName val="Datos Relevantes"/>
      <sheetName val="EEFF SBS"/>
      <sheetName val="Indicadores"/>
      <sheetName val="Personal"/>
      <sheetName val="Canales"/>
      <sheetName val="Oficinas"/>
      <sheetName val="Rentabilidad"/>
      <sheetName val="Ratio Reportado"/>
      <sheetName val="FORMA  B"/>
      <sheetName val="FORMA  A"/>
      <sheetName val="Indicadores CC"/>
      <sheetName val="Dep. y Oblig."/>
      <sheetName val="Cuo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AA7">
            <v>0.33698882735432562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5-BG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ICIO"/>
      <sheetName val="Supuestos"/>
      <sheetName val="objetivos"/>
      <sheetName val="exogenos"/>
      <sheetName val="predet"/>
      <sheetName val="commodities"/>
      <sheetName val="ipx_ipm"/>
      <sheetName val="ToT"/>
      <sheetName val="Inf_TC"/>
      <sheetName val="Real"/>
      <sheetName val="Sectoriales"/>
      <sheetName val="Mensuales"/>
      <sheetName val="Agro"/>
      <sheetName val="Pesca"/>
      <sheetName val="Minería"/>
      <sheetName val="Construccion"/>
      <sheetName val="Manuf"/>
      <sheetName val="Hoja1"/>
      <sheetName val="ODG"/>
      <sheetName val="OyDG"/>
      <sheetName val="Ahorros-Brechas"/>
      <sheetName val="YN"/>
      <sheetName val="Fiscal"/>
      <sheetName val="Ing.Trib."/>
      <sheetName val="Transferencias"/>
      <sheetName val="Resumen Fiscales"/>
      <sheetName val="GNF_GC"/>
      <sheetName val="Req. Finan."/>
      <sheetName val="Def.Estructural"/>
      <sheetName val="Saldodeuda"/>
      <sheetName val="Sector Externo"/>
      <sheetName val="BP"/>
      <sheetName val="BC"/>
      <sheetName val="Exportaciones"/>
      <sheetName val="Exp.Trad"/>
      <sheetName val="Exp.NT"/>
      <sheetName val="Importaciones"/>
      <sheetName val="Renta de factores"/>
      <sheetName val="Cta FinancieraPriv"/>
      <sheetName val="Cta FinancierPub"/>
      <sheetName val="Cap_CP"/>
      <sheetName val="Flujos_macro"/>
      <sheetName val="Monetario"/>
      <sheetName val="CtasMon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T1">
            <v>136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raf&amp;Cuad Ing"/>
      <sheetName val="Graf&amp;Cuad"/>
      <sheetName val="Valuation Múlt"/>
      <sheetName val="Resumen Anual"/>
      <sheetName val="Valuation Resum"/>
      <sheetName val="Resumen Trim"/>
      <sheetName val="Forecast Anual"/>
      <sheetName val="Forecast Trim"/>
      <sheetName val="Supuestos"/>
      <sheetName val="Op. Anual"/>
      <sheetName val="Op. Trim"/>
      <sheetName val="Datos"/>
      <sheetName val="EPyG Soles"/>
      <sheetName val="BG Soles"/>
      <sheetName val="Flujo So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G19"/>
  <sheetViews>
    <sheetView showGridLines="0" tabSelected="1" zoomScale="80" zoomScaleNormal="80" zoomScalePageLayoutView="80" workbookViewId="0">
      <selection sqref="A1:A2"/>
    </sheetView>
  </sheetViews>
  <sheetFormatPr baseColWidth="10" defaultColWidth="11.5" defaultRowHeight="18" customHeight="1" x14ac:dyDescent="0"/>
  <cols>
    <col min="1" max="1" width="11.5" style="1"/>
    <col min="2" max="2" width="39.5" style="1" customWidth="1"/>
    <col min="3" max="4" width="11.5" style="1" customWidth="1"/>
    <col min="5" max="16384" width="11.5" style="1"/>
  </cols>
  <sheetData>
    <row r="1" spans="1:7" ht="18" customHeight="1">
      <c r="A1" s="21"/>
    </row>
    <row r="2" spans="1:7" ht="18" customHeight="1">
      <c r="A2" s="20"/>
    </row>
    <row r="3" spans="1:7" ht="9" customHeight="1">
      <c r="B3" s="19"/>
      <c r="C3" s="19"/>
      <c r="D3" s="19"/>
      <c r="E3" s="19"/>
    </row>
    <row r="4" spans="1:7" ht="18" customHeight="1">
      <c r="B4" s="18" t="s">
        <v>10</v>
      </c>
    </row>
    <row r="5" spans="1:7" ht="18" customHeight="1">
      <c r="B5" s="2" t="s">
        <v>11</v>
      </c>
    </row>
    <row r="6" spans="1:7" ht="9" customHeight="1"/>
    <row r="7" spans="1:7" ht="18" customHeight="1">
      <c r="B7" s="17" t="s">
        <v>10</v>
      </c>
      <c r="C7" s="16">
        <v>42339</v>
      </c>
      <c r="D7" s="15">
        <v>41974</v>
      </c>
      <c r="E7" s="14" t="s">
        <v>9</v>
      </c>
    </row>
    <row r="8" spans="1:7" ht="18" customHeight="1">
      <c r="B8" s="12" t="s">
        <v>8</v>
      </c>
      <c r="C8" s="11">
        <f>+[1]BG!C16</f>
        <v>47788.43</v>
      </c>
      <c r="D8" s="11">
        <f>+[1]BG!D16</f>
        <v>42041.163436999996</v>
      </c>
      <c r="E8" s="10">
        <f>+C8/D8-1</f>
        <v>0.1367056973009908</v>
      </c>
    </row>
    <row r="9" spans="1:7" ht="18" customHeight="1">
      <c r="B9" s="12" t="s">
        <v>7</v>
      </c>
      <c r="C9" s="11">
        <f>+[1]BG!C17</f>
        <v>1077.1089999999999</v>
      </c>
      <c r="D9" s="11">
        <f>+[1]BG!D17</f>
        <v>976.19138300000009</v>
      </c>
      <c r="E9" s="10">
        <f>+C9/D9-1</f>
        <v>0.10337892626122458</v>
      </c>
    </row>
    <row r="10" spans="1:7" ht="18" customHeight="1">
      <c r="B10" s="12" t="s">
        <v>6</v>
      </c>
      <c r="C10" s="11">
        <f>+[1]BG!C18</f>
        <v>858.27499999999998</v>
      </c>
      <c r="D10" s="11">
        <f>+[1]BG!D18</f>
        <v>762.54688299999998</v>
      </c>
      <c r="E10" s="10">
        <f>+C10/D10-1</f>
        <v>0.12553735269808985</v>
      </c>
    </row>
    <row r="11" spans="1:7" ht="18" customHeight="1">
      <c r="B11" s="8" t="s">
        <v>5</v>
      </c>
      <c r="C11" s="7">
        <f>SUM(C8:C10)</f>
        <v>49723.813999999998</v>
      </c>
      <c r="D11" s="7">
        <f>SUM(D8:D10)</f>
        <v>43779.901702999996</v>
      </c>
      <c r="E11" s="6">
        <f>+C11/D11-1</f>
        <v>0.13576805944707493</v>
      </c>
    </row>
    <row r="12" spans="1:7" s="9" customFormat="1" ht="18" customHeight="1">
      <c r="B12" s="12" t="s">
        <v>4</v>
      </c>
      <c r="C12" s="11">
        <f>+[1]BG!C21</f>
        <v>-2192.6439999999998</v>
      </c>
      <c r="D12" s="11">
        <f>+[1]BG!D21</f>
        <v>-1973.02234223</v>
      </c>
      <c r="E12" s="10">
        <f>+C12/D12-1</f>
        <v>0.11131230147235605</v>
      </c>
      <c r="F12" s="13"/>
      <c r="G12" s="13"/>
    </row>
    <row r="13" spans="1:7" s="9" customFormat="1" ht="18" customHeight="1">
      <c r="B13" s="12" t="s">
        <v>3</v>
      </c>
      <c r="C13" s="11">
        <f>+[1]BG!C20</f>
        <v>-43.74</v>
      </c>
      <c r="D13" s="11">
        <f>+[1]BG!D20</f>
        <v>-38.393999999999998</v>
      </c>
      <c r="E13" s="10">
        <f>+C13/D13-1</f>
        <v>0.139240506329114</v>
      </c>
      <c r="F13" s="13"/>
      <c r="G13" s="13"/>
    </row>
    <row r="14" spans="1:7" ht="18" customHeight="1">
      <c r="B14" s="8" t="s">
        <v>2</v>
      </c>
      <c r="C14" s="7">
        <f>SUM(C11:C13)</f>
        <v>47487.43</v>
      </c>
      <c r="D14" s="7">
        <f>SUM(D11:D13)</f>
        <v>41768.485360769999</v>
      </c>
      <c r="E14" s="6">
        <f>+C14/D14-1</f>
        <v>0.13692008675520162</v>
      </c>
    </row>
    <row r="15" spans="1:7" s="9" customFormat="1" ht="18" customHeight="1">
      <c r="B15" s="12" t="s">
        <v>1</v>
      </c>
      <c r="C15" s="11">
        <f>+[1]BG!C19</f>
        <v>361.16563100000002</v>
      </c>
      <c r="D15" s="11">
        <f>+[1]BG!D19</f>
        <v>287.91300000000001</v>
      </c>
      <c r="E15" s="10">
        <f>+C15/D15-1</f>
        <v>0.25442627113051519</v>
      </c>
    </row>
    <row r="16" spans="1:7" ht="18" customHeight="1">
      <c r="B16" s="8" t="s">
        <v>0</v>
      </c>
      <c r="C16" s="7">
        <f>SUM(C14:C15)</f>
        <v>47848.595631000004</v>
      </c>
      <c r="D16" s="7">
        <f>SUM(D14:D15)</f>
        <v>42056.398360769999</v>
      </c>
      <c r="E16" s="6">
        <f>+C16/D16-1</f>
        <v>0.13772451983508271</v>
      </c>
    </row>
    <row r="17" spans="2:5" ht="18" customHeight="1">
      <c r="B17" s="5"/>
      <c r="C17" s="3"/>
      <c r="D17" s="4"/>
      <c r="E17" s="3"/>
    </row>
    <row r="18" spans="2:5" ht="18" customHeight="1">
      <c r="B18" s="2"/>
    </row>
    <row r="19" spans="2:5" ht="18" customHeight="1">
      <c r="B19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Cartera</vt:lpstr>
    </vt:vector>
  </TitlesOfParts>
  <Company>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 CR</dc:creator>
  <cp:lastModifiedBy>CR CR</cp:lastModifiedBy>
  <dcterms:created xsi:type="dcterms:W3CDTF">2016-03-29T19:42:25Z</dcterms:created>
  <dcterms:modified xsi:type="dcterms:W3CDTF">2016-03-29T19:42:39Z</dcterms:modified>
</cp:coreProperties>
</file>