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Apalancamiento" sheetId="1" r:id="rId1"/>
    <sheet name="Apalancamiento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BQ4.10" hidden="1">#REF!</definedName>
    <definedName name="_BQ4.11" hidden="1">#REF!</definedName>
    <definedName name="_BQ4.12" hidden="1">[3]QINFFIN!#REF!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'[4]FORMA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[3]QINFFIN!#REF!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'[5]05-BG'!$B$3</definedName>
    <definedName name="posicion">[6]Inf_TC!$T$1</definedName>
    <definedName name="Ppet98">#REF!</definedName>
    <definedName name="Ppet99">#REF!</definedName>
    <definedName name="printm">'[4]FORMA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[7]Datos!#REF!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  <c r="D12" i="2"/>
  <c r="D9" i="1"/>
  <c r="E9" i="1"/>
  <c r="D10" i="1"/>
  <c r="E10" i="1"/>
</calcChain>
</file>

<file path=xl/sharedStrings.xml><?xml version="1.0" encoding="utf-8"?>
<sst xmlns="http://schemas.openxmlformats.org/spreadsheetml/2006/main" count="12" uniqueCount="11">
  <si>
    <t>Ratio de capital global</t>
  </si>
  <si>
    <t>Patrimonio efectivo</t>
  </si>
  <si>
    <t>Apalancamiento</t>
  </si>
  <si>
    <t>Ratio de capital global (%)</t>
  </si>
  <si>
    <t>Activos ponderados por riesgo</t>
  </si>
  <si>
    <t>Total patrimonio efectivo</t>
  </si>
  <si>
    <t>Asignado a cubrir riesgo operacional</t>
  </si>
  <si>
    <t>Asignado a cubrir riesgo de mercado</t>
  </si>
  <si>
    <t>Asignado a cubrir riesgo de crédito</t>
  </si>
  <si>
    <t>En millones de nuevos soles</t>
  </si>
  <si>
    <t xml:space="preserve">Patrimonio efectivo y ratio de capital global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</si>
</sst>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0.0%"/>
    <numFmt numFmtId="165" formatCode="_ * #,##0_ ;_ * \-#,##0_ ;_ * &quot;-&quot;??_ ;_ @_ "/>
    <numFmt numFmtId="166" formatCode="_(* #,##0.00_);_(* \(#,##0.00\);_(* &quot;-&quot;??_);_(@_)"/>
    <numFmt numFmtId="167" formatCode="&quot;$&quot;#,##0.0000_);\(&quot;$&quot;#,##0.0000\)"/>
    <numFmt numFmtId="168" formatCode="_-* #,##0.00\ &quot;€&quot;_-;\-* #,##0.00\ &quot;€&quot;_-;_-* &quot;-&quot;??\ &quot;€&quot;_-;_-@_-"/>
    <numFmt numFmtId="169" formatCode="_([$€-2]\ * #,##0.00_);_([$€-2]\ * \(#,##0.00\);_([$€-2]\ * &quot;-&quot;??_)"/>
    <numFmt numFmtId="170" formatCode="#.00"/>
    <numFmt numFmtId="171" formatCode="#,##0.0_);\(#,##0.0\)"/>
    <numFmt numFmtId="172" formatCode="yyyy\-mm\-dd;@"/>
    <numFmt numFmtId="173" formatCode="0.0"/>
    <numFmt numFmtId="174" formatCode="_(* #,##0_);_(* \(#,##0\);_(* &quot;-&quot;_);_(@_)"/>
    <numFmt numFmtId="175" formatCode="_ * #,##0.00_ ;_ * \-#,##0.00_ ;_ * &quot;-&quot;??_ ;_ @_ "/>
    <numFmt numFmtId="176" formatCode="_-* #,##0.00\ _P_t_s_-;\-* #,##0.00\ _P_t_s_-;_-* &quot;-&quot;??\ _P_t_s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&quot;$&quot;#.00"/>
    <numFmt numFmtId="182" formatCode="&quot;$&quot;#."/>
    <numFmt numFmtId="183" formatCode="0.0000"/>
    <numFmt numFmtId="184" formatCode="%#.00"/>
    <numFmt numFmtId="185" formatCode="&quot;$&quot;#,##0_);\(&quot;$&quot;#,##0\)"/>
    <numFmt numFmtId="186" formatCode="#,##0."/>
    <numFmt numFmtId="187" formatCode="mm/dd/yy"/>
    <numFmt numFmtId="188" formatCode="0.00000"/>
    <numFmt numFmtId="189" formatCode="[&gt;0]General"/>
    <numFmt numFmtId="190" formatCode="0.0000%"/>
    <numFmt numFmtId="191" formatCode="_-* #,##0\ &quot;$&quot;_-;\-* #,##0\ &quot;$&quot;_-;_-* &quot;-&quot;\ &quot;$&quot;_-;_-@_-"/>
    <numFmt numFmtId="192" formatCode="_-* #,##0.00\ &quot;$&quot;_-;\-* #,##0.00\ &quot;$&quot;_-;_-* &quot;-&quot;??\ &quot;$&quot;_-;_-@_-"/>
    <numFmt numFmtId="193" formatCode="_(* #,##0_);_(* \(#,##0\);_(* &quot;-&quot;??_);_(@_)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F5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rgb="FF0070C0"/>
      </top>
      <bottom/>
      <diagonal/>
    </border>
  </borders>
  <cellStyleXfs count="277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horizontal="center" wrapText="1"/>
      <protection locked="0"/>
    </xf>
    <xf numFmtId="0" fontId="3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167" fontId="3" fillId="0" borderId="0" applyFill="0" applyBorder="0" applyAlignment="0"/>
    <xf numFmtId="0" fontId="14" fillId="3" borderId="0"/>
    <xf numFmtId="3" fontId="15" fillId="4" borderId="1" applyFont="0" applyFill="0" applyProtection="0">
      <alignment horizontal="right"/>
    </xf>
    <xf numFmtId="0" fontId="16" fillId="0" borderId="0" applyNumberFormat="0" applyAlignment="0">
      <alignment horizontal="left"/>
    </xf>
    <xf numFmtId="0" fontId="11" fillId="0" borderId="0" applyNumberFormat="0" applyAlignment="0"/>
    <xf numFmtId="168" fontId="3" fillId="0" borderId="0" applyFont="0" applyFill="0" applyBorder="0" applyAlignment="0" applyProtection="0"/>
    <xf numFmtId="0" fontId="3" fillId="0" borderId="0"/>
    <xf numFmtId="0" fontId="17" fillId="0" borderId="0"/>
    <xf numFmtId="0" fontId="18" fillId="0" borderId="0" applyNumberFormat="0" applyAlignment="0">
      <alignment horizontal="left"/>
    </xf>
    <xf numFmtId="0" fontId="11" fillId="0" borderId="0">
      <alignment vertical="center"/>
    </xf>
    <xf numFmtId="169" fontId="3" fillId="0" borderId="0" applyFont="0" applyFill="0" applyBorder="0" applyAlignment="0" applyProtection="0"/>
    <xf numFmtId="0" fontId="19" fillId="0" borderId="0">
      <protection locked="0"/>
    </xf>
    <xf numFmtId="170" fontId="19" fillId="0" borderId="0">
      <protection locked="0"/>
    </xf>
    <xf numFmtId="38" fontId="20" fillId="5" borderId="0" applyNumberFormat="0" applyBorder="0" applyAlignment="0" applyProtection="0"/>
    <xf numFmtId="0" fontId="3" fillId="5" borderId="1" applyNumberFormat="0" applyFont="0" applyBorder="0" applyAlignment="0" applyProtection="0">
      <alignment horizontal="center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3" fontId="3" fillId="6" borderId="1" applyFont="0" applyProtection="0">
      <alignment horizontal="right"/>
    </xf>
    <xf numFmtId="10" fontId="3" fillId="6" borderId="1" applyFont="0" applyProtection="0">
      <alignment horizontal="right"/>
    </xf>
    <xf numFmtId="9" fontId="3" fillId="6" borderId="1" applyFont="0" applyProtection="0">
      <alignment horizontal="right"/>
    </xf>
    <xf numFmtId="0" fontId="3" fillId="6" borderId="4" applyNumberFormat="0" applyFont="0" applyBorder="0" applyAlignment="0" applyProtection="0">
      <alignment horizontal="left"/>
    </xf>
    <xf numFmtId="0" fontId="22" fillId="0" borderId="0" applyNumberFormat="0" applyFill="0" applyBorder="0" applyAlignment="0" applyProtection="0">
      <alignment vertical="top"/>
      <protection locked="0"/>
    </xf>
    <xf numFmtId="10" fontId="20" fillId="7" borderId="1" applyNumberFormat="0" applyBorder="0" applyAlignment="0" applyProtection="0"/>
    <xf numFmtId="171" fontId="23" fillId="8" borderId="0"/>
    <xf numFmtId="172" fontId="3" fillId="9" borderId="1" applyFont="0" applyAlignment="0">
      <protection locked="0"/>
    </xf>
    <xf numFmtId="3" fontId="3" fillId="9" borderId="1" applyFont="0">
      <alignment horizontal="right"/>
      <protection locked="0"/>
    </xf>
    <xf numFmtId="173" fontId="3" fillId="9" borderId="1" applyFont="0">
      <alignment horizontal="right"/>
      <protection locked="0"/>
    </xf>
    <xf numFmtId="10" fontId="3" fillId="9" borderId="1" applyFont="0">
      <alignment horizontal="right"/>
      <protection locked="0"/>
    </xf>
    <xf numFmtId="9" fontId="3" fillId="9" borderId="5" applyFont="0">
      <alignment horizontal="right"/>
      <protection locked="0"/>
    </xf>
    <xf numFmtId="0" fontId="3" fillId="9" borderId="1" applyFont="0">
      <alignment horizontal="center" wrapText="1"/>
      <protection locked="0"/>
    </xf>
    <xf numFmtId="49" fontId="3" fillId="9" borderId="1" applyFont="0" applyAlignment="0">
      <protection locked="0"/>
    </xf>
    <xf numFmtId="171" fontId="24" fillId="10" borderId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9" fillId="0" borderId="0">
      <protection locked="0"/>
    </xf>
    <xf numFmtId="182" fontId="19" fillId="0" borderId="0">
      <protection locked="0"/>
    </xf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" fontId="3" fillId="11" borderId="1">
      <alignment horizontal="right"/>
      <protection locked="0"/>
    </xf>
    <xf numFmtId="173" fontId="3" fillId="11" borderId="1">
      <alignment horizontal="right"/>
      <protection locked="0"/>
    </xf>
    <xf numFmtId="10" fontId="3" fillId="11" borderId="1" applyFont="0">
      <alignment horizontal="right"/>
      <protection locked="0"/>
    </xf>
    <xf numFmtId="9" fontId="3" fillId="11" borderId="1">
      <alignment horizontal="right"/>
      <protection locked="0"/>
    </xf>
    <xf numFmtId="0" fontId="3" fillId="11" borderId="1">
      <alignment horizontal="center" wrapText="1"/>
    </xf>
    <xf numFmtId="0" fontId="3" fillId="11" borderId="1" applyNumberFormat="0" applyFont="0">
      <alignment horizontal="center" wrapText="1"/>
      <protection locked="0"/>
    </xf>
    <xf numFmtId="14" fontId="12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184" fontId="19" fillId="0" borderId="0">
      <protection locked="0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29" fillId="0" borderId="0"/>
    <xf numFmtId="0" fontId="30" fillId="0" borderId="0" applyNumberFormat="0" applyFont="0" applyFill="0" applyBorder="0" applyAlignment="0" applyProtection="0">
      <alignment horizontal="left"/>
    </xf>
    <xf numFmtId="4" fontId="19" fillId="0" borderId="0">
      <protection locked="0"/>
    </xf>
    <xf numFmtId="186" fontId="19" fillId="0" borderId="0">
      <protection locked="0"/>
    </xf>
    <xf numFmtId="187" fontId="31" fillId="0" borderId="0" applyNumberFormat="0" applyFill="0" applyBorder="0" applyAlignment="0" applyProtection="0">
      <alignment horizontal="left"/>
    </xf>
    <xf numFmtId="3" fontId="3" fillId="4" borderId="1" applyFont="0" applyProtection="0">
      <alignment horizontal="right"/>
    </xf>
    <xf numFmtId="188" fontId="3" fillId="4" borderId="1" applyFont="0" applyProtection="0">
      <alignment horizontal="right"/>
    </xf>
    <xf numFmtId="173" fontId="3" fillId="4" borderId="1" applyFont="0" applyProtection="0">
      <alignment horizontal="right"/>
    </xf>
    <xf numFmtId="10" fontId="3" fillId="4" borderId="1" applyFont="0" applyProtection="0">
      <alignment horizontal="right"/>
    </xf>
    <xf numFmtId="9" fontId="3" fillId="4" borderId="1" applyFont="0" applyProtection="0">
      <alignment horizontal="right"/>
    </xf>
    <xf numFmtId="189" fontId="3" fillId="4" borderId="1" applyFont="0" applyProtection="0">
      <alignment horizontal="center" wrapText="1"/>
    </xf>
    <xf numFmtId="40" fontId="32" fillId="0" borderId="0" applyBorder="0">
      <alignment horizontal="right"/>
    </xf>
    <xf numFmtId="183" fontId="3" fillId="12" borderId="1" applyFont="0">
      <alignment horizontal="right"/>
    </xf>
    <xf numFmtId="1" fontId="3" fillId="12" borderId="1" applyFont="0" applyProtection="0">
      <alignment horizontal="right"/>
    </xf>
    <xf numFmtId="183" fontId="3" fillId="12" borderId="1" applyFont="0" applyProtection="0"/>
    <xf numFmtId="173" fontId="3" fillId="12" borderId="1" applyFont="0" applyProtection="0"/>
    <xf numFmtId="10" fontId="3" fillId="12" borderId="6" applyFont="0" applyProtection="0">
      <alignment horizontal="right"/>
    </xf>
    <xf numFmtId="9" fontId="3" fillId="12" borderId="6" applyFont="0" applyProtection="0">
      <alignment horizontal="right"/>
    </xf>
    <xf numFmtId="190" fontId="3" fillId="12" borderId="6" applyFont="0" applyProtection="0">
      <alignment horizontal="right"/>
    </xf>
    <xf numFmtId="0" fontId="3" fillId="12" borderId="1" applyFont="0" applyProtection="0">
      <alignment horizontal="center" wrapText="1"/>
      <protection locked="0"/>
    </xf>
    <xf numFmtId="0" fontId="3" fillId="12" borderId="1" applyNumberFormat="0" applyFont="0" applyAlignment="0" applyProtection="0"/>
    <xf numFmtId="0" fontId="28" fillId="0" borderId="7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3" applyFont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164" fontId="1" fillId="0" borderId="0" xfId="2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165" fontId="1" fillId="0" borderId="0" xfId="3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10" fontId="5" fillId="0" borderId="0" xfId="5" applyNumberFormat="1" applyFont="1" applyAlignment="1">
      <alignment vertical="center"/>
    </xf>
    <xf numFmtId="165" fontId="5" fillId="0" borderId="0" xfId="6" applyNumberFormat="1" applyFont="1" applyAlignment="1">
      <alignment vertical="center"/>
    </xf>
    <xf numFmtId="0" fontId="6" fillId="2" borderId="0" xfId="3" quotePrefix="1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17" fontId="8" fillId="0" borderId="0" xfId="7" applyNumberFormat="1" applyFont="1" applyFill="1" applyAlignment="1">
      <alignment horizontal="center" vertical="center"/>
    </xf>
    <xf numFmtId="17" fontId="9" fillId="0" borderId="0" xfId="3" applyNumberFormat="1" applyFont="1" applyAlignment="1">
      <alignment horizontal="center" vertical="center"/>
    </xf>
    <xf numFmtId="0" fontId="10" fillId="0" borderId="0" xfId="8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33" fillId="0" borderId="8" xfId="4" applyFont="1" applyBorder="1" applyAlignment="1">
      <alignment horizontal="left" vertical="center"/>
    </xf>
    <xf numFmtId="165" fontId="5" fillId="0" borderId="0" xfId="6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 indent="2"/>
    </xf>
    <xf numFmtId="10" fontId="6" fillId="13" borderId="0" xfId="2" applyNumberFormat="1" applyFont="1" applyFill="1" applyBorder="1" applyAlignment="1">
      <alignment vertical="center"/>
    </xf>
    <xf numFmtId="0" fontId="6" fillId="13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10" fontId="5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93" fontId="9" fillId="14" borderId="0" xfId="1" applyNumberFormat="1" applyFont="1" applyFill="1" applyBorder="1" applyAlignment="1">
      <alignment horizontal="center" vertical="center"/>
    </xf>
    <xf numFmtId="0" fontId="9" fillId="14" borderId="0" xfId="3" applyFont="1" applyFill="1" applyBorder="1" applyAlignment="1">
      <alignment horizontal="left" vertical="center"/>
    </xf>
    <xf numFmtId="193" fontId="34" fillId="0" borderId="0" xfId="1" applyNumberFormat="1" applyFont="1" applyFill="1" applyBorder="1" applyAlignment="1">
      <alignment horizontal="center" vertical="center"/>
    </xf>
    <xf numFmtId="193" fontId="5" fillId="0" borderId="0" xfId="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indent="1"/>
    </xf>
    <xf numFmtId="0" fontId="6" fillId="2" borderId="0" xfId="3" applyFont="1" applyFill="1" applyBorder="1" applyAlignment="1">
      <alignment horizontal="left" vertical="center"/>
    </xf>
    <xf numFmtId="165" fontId="5" fillId="0" borderId="0" xfId="57" applyNumberFormat="1" applyFont="1" applyFill="1" applyBorder="1" applyAlignment="1">
      <alignment vertical="center"/>
    </xf>
    <xf numFmtId="10" fontId="5" fillId="0" borderId="0" xfId="5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35" fillId="0" borderId="0" xfId="3" applyFont="1" applyBorder="1" applyAlignment="1">
      <alignment horizontal="left" vertical="center" wrapText="1"/>
    </xf>
    <xf numFmtId="0" fontId="1" fillId="0" borderId="0" xfId="126" applyAlignment="1">
      <alignment vertical="center"/>
    </xf>
    <xf numFmtId="0" fontId="1" fillId="0" borderId="0" xfId="126" applyBorder="1" applyAlignment="1">
      <alignment vertical="center"/>
    </xf>
    <xf numFmtId="0" fontId="1" fillId="0" borderId="8" xfId="126" applyBorder="1" applyAlignment="1">
      <alignment vertical="center"/>
    </xf>
  </cellXfs>
  <cellStyles count="277">
    <cellStyle name="(4) STM-1 (LECT)_x000d__x000a_PL-4579-M-039-99_x000d__x000a_FALTA APE" xfId="9"/>
    <cellStyle name="(4) STM-1 (LECT)_x000d__x000a_PL-4579-M-039-99_x000d__x000a_FALTA APE 2" xfId="10"/>
    <cellStyle name="(4) STM-1 (LECT)_x000d__x000a_PL-4579-M-039-99_x000d__x000a_FALTA APE 3" xfId="11"/>
    <cellStyle name="(4) STM-1 (LECT)_x000d__x000a_PL-4579-M-039-99_x000d__x000a_FALTA APE 4" xfId="12"/>
    <cellStyle name="(4) STM-1 (LECT)_x000d__x000a_PL-4579-M-039-99_x000d__x000a_FALTA APE 5" xfId="13"/>
    <cellStyle name="(4) STM-1 (LECT)_x000d__x000a_PL-4579-M-039-99_x000d__x000a_FALTA APE_Control Afiliaciones" xfId="14"/>
    <cellStyle name="_x0004_¥" xfId="15"/>
    <cellStyle name="AFE" xfId="16"/>
    <cellStyle name="ANCLAS,REZONES Y SUS PARTES,DE FUNDICION,DE HIERRO O DE ACERO" xfId="17"/>
    <cellStyle name="ANCLAS,REZONES Y SUS PARTES,DE FUNDICION,DE HIERRO O DE ACERO 2" xfId="18"/>
    <cellStyle name="ANCLAS,REZONES Y SUS PARTES,DE FUNDICION,DE HIERRO O DE ACERO_HIPOTESIS MACRO 10-15_US" xfId="19"/>
    <cellStyle name="args.style" xfId="20"/>
    <cellStyle name="bstitutes]_x000d__x000a_; The following mappings take Word for MS-DOS names, PostScript names, and TrueType_x000d__x000a_; names into account" xfId="21"/>
    <cellStyle name="Cabecera 1" xfId="22"/>
    <cellStyle name="Cabecera 2" xfId="23"/>
    <cellStyle name="Calc Currency (0)" xfId="24"/>
    <cellStyle name="calculated" xfId="25"/>
    <cellStyle name="checkExposure" xfId="26"/>
    <cellStyle name="Comma" xfId="1" builtinId="3"/>
    <cellStyle name="Copied" xfId="27"/>
    <cellStyle name="COST1" xfId="28"/>
    <cellStyle name="Currency 2" xfId="29"/>
    <cellStyle name="Diseño" xfId="30"/>
    <cellStyle name="DOBLE" xfId="31"/>
    <cellStyle name="Entered" xfId="32"/>
    <cellStyle name="Estilo 1" xfId="33"/>
    <cellStyle name="Euro" xfId="34"/>
    <cellStyle name="Fecha" xfId="35"/>
    <cellStyle name="Fijo" xfId="36"/>
    <cellStyle name="Grey" xfId="37"/>
    <cellStyle name="greyed" xfId="38"/>
    <cellStyle name="Header1" xfId="39"/>
    <cellStyle name="Header2" xfId="40"/>
    <cellStyle name="highlightExposure" xfId="41"/>
    <cellStyle name="highlightPD" xfId="42"/>
    <cellStyle name="highlightPercentage" xfId="43"/>
    <cellStyle name="highlightText" xfId="44"/>
    <cellStyle name="Hipervínculo 2" xfId="45"/>
    <cellStyle name="Input [yellow]" xfId="46"/>
    <cellStyle name="Input Cells" xfId="47"/>
    <cellStyle name="inputDate" xfId="48"/>
    <cellStyle name="inputExposure" xfId="49"/>
    <cellStyle name="inputMaturity" xfId="50"/>
    <cellStyle name="inputPD" xfId="51"/>
    <cellStyle name="inputPercentage" xfId="52"/>
    <cellStyle name="inputSelection" xfId="53"/>
    <cellStyle name="inputText" xfId="54"/>
    <cellStyle name="Linked Cells" xfId="55"/>
    <cellStyle name="Millares [0] 2" xfId="56"/>
    <cellStyle name="Millares 10" xfId="57"/>
    <cellStyle name="Millares 11" xfId="58"/>
    <cellStyle name="Millares 12" xfId="59"/>
    <cellStyle name="Millares 12 2" xfId="60"/>
    <cellStyle name="Millares 12 2 2" xfId="61"/>
    <cellStyle name="Millares 13" xfId="62"/>
    <cellStyle name="Millares 14" xfId="63"/>
    <cellStyle name="Millares 2" xfId="64"/>
    <cellStyle name="Millares 2 2" xfId="65"/>
    <cellStyle name="Millares 2 3" xfId="66"/>
    <cellStyle name="Millares 3" xfId="67"/>
    <cellStyle name="Millares 4" xfId="68"/>
    <cellStyle name="Millares 4 2" xfId="69"/>
    <cellStyle name="Millares 4 2 2" xfId="70"/>
    <cellStyle name="Millares 4 2 2 2" xfId="71"/>
    <cellStyle name="Millares 4 2 2 2 2" xfId="72"/>
    <cellStyle name="Millares 4 2 2 2 3" xfId="73"/>
    <cellStyle name="Millares 4 2 2 2 3 2" xfId="74"/>
    <cellStyle name="Millares 4 2 2 2 3 2 2" xfId="75"/>
    <cellStyle name="Millares 4 2 2 2 4" xfId="76"/>
    <cellStyle name="Millares 4 2 2 2 4 2" xfId="77"/>
    <cellStyle name="Millares 5" xfId="78"/>
    <cellStyle name="Millares 5 2" xfId="79"/>
    <cellStyle name="Millares 6" xfId="80"/>
    <cellStyle name="Millares 6 2" xfId="81"/>
    <cellStyle name="Millares 6 2 2" xfId="82"/>
    <cellStyle name="Millares 6 2 2 2" xfId="83"/>
    <cellStyle name="Millares 6 2 2 2 2" xfId="84"/>
    <cellStyle name="Millares 6 2 2 2 3" xfId="85"/>
    <cellStyle name="Millares 6 2 2 2 3 2" xfId="86"/>
    <cellStyle name="Millares 6 2 2 2 3 2 2" xfId="6"/>
    <cellStyle name="Millares 6 2 3" xfId="87"/>
    <cellStyle name="Millares 6 2 3 2" xfId="88"/>
    <cellStyle name="Millares 6 2 3 2 2" xfId="89"/>
    <cellStyle name="Millares 6 2 3 2 3" xfId="90"/>
    <cellStyle name="Millares 6 2 3 2 3 2" xfId="91"/>
    <cellStyle name="Millares 6 2 3 2 3 2 2" xfId="92"/>
    <cellStyle name="Millares 6 2 3 2 4" xfId="93"/>
    <cellStyle name="Millares 6 2 3 2 5" xfId="94"/>
    <cellStyle name="Millares 6 2 3 2 5 2" xfId="95"/>
    <cellStyle name="Millares 7" xfId="96"/>
    <cellStyle name="Millares 7 2" xfId="97"/>
    <cellStyle name="Millares 7 2 2" xfId="98"/>
    <cellStyle name="Millares 7 2 2 2" xfId="99"/>
    <cellStyle name="Millares 7 2 2 3" xfId="100"/>
    <cellStyle name="Millares 7 2 2 4" xfId="101"/>
    <cellStyle name="Millares 7 2 2 4 2" xfId="102"/>
    <cellStyle name="Millares 7 2 2 4 2 2" xfId="103"/>
    <cellStyle name="Millares 8" xfId="104"/>
    <cellStyle name="Millares 9" xfId="105"/>
    <cellStyle name="Millares_35-43 Bcos Ene-2002" xfId="106"/>
    <cellStyle name="Milliers [0]_!!!GO" xfId="107"/>
    <cellStyle name="Milliers_!!!GO" xfId="108"/>
    <cellStyle name="Monétaire [0]_!!!GO" xfId="109"/>
    <cellStyle name="Monétaire_!!!GO" xfId="110"/>
    <cellStyle name="Monetario" xfId="111"/>
    <cellStyle name="Monetario0" xfId="112"/>
    <cellStyle name="Normal" xfId="0" builtinId="0"/>
    <cellStyle name="Normal - Style1" xfId="113"/>
    <cellStyle name="Normal 10" xfId="114"/>
    <cellStyle name="Normal 10 2" xfId="115"/>
    <cellStyle name="Normal 10 2 2" xfId="116"/>
    <cellStyle name="Normal 10 2 2 2" xfId="117"/>
    <cellStyle name="Normal 10 2 2 2 2" xfId="118"/>
    <cellStyle name="Normal 10 3" xfId="119"/>
    <cellStyle name="Normal 10 4" xfId="120"/>
    <cellStyle name="Normal 10 4 2" xfId="121"/>
    <cellStyle name="Normal 10 4 2 2" xfId="122"/>
    <cellStyle name="Normal 11" xfId="123"/>
    <cellStyle name="Normal 12" xfId="124"/>
    <cellStyle name="Normal 12 2" xfId="125"/>
    <cellStyle name="Normal 12 2 2" xfId="126"/>
    <cellStyle name="Normal 2" xfId="127"/>
    <cellStyle name="Normal 2 2" xfId="128"/>
    <cellStyle name="Normal 2 2 2" xfId="129"/>
    <cellStyle name="Normal 2 2 2 2" xfId="130"/>
    <cellStyle name="Normal 2 2 2 2 2" xfId="131"/>
    <cellStyle name="Normal 2 2 2 2 2 2" xfId="132"/>
    <cellStyle name="Normal 22" xfId="133"/>
    <cellStyle name="Normal 3" xfId="134"/>
    <cellStyle name="Normal 3 2" xfId="135"/>
    <cellStyle name="Normal 4" xfId="136"/>
    <cellStyle name="Normal 4 2" xfId="137"/>
    <cellStyle name="Normal 4 3" xfId="138"/>
    <cellStyle name="Normal 4 3 2" xfId="139"/>
    <cellStyle name="Normal 4 3 2 2" xfId="140"/>
    <cellStyle name="Normal 4 3 2 2 2" xfId="141"/>
    <cellStyle name="Normal 4 3 2 2 3" xfId="142"/>
    <cellStyle name="Normal 4 3 2 2 3 2" xfId="143"/>
    <cellStyle name="Normal 4 3 2 2 3 2 2" xfId="144"/>
    <cellStyle name="Normal 4 3 2 2 3 3" xfId="145"/>
    <cellStyle name="Normal 4 3 2 2 4" xfId="146"/>
    <cellStyle name="Normal 4 3 2 2 4 2" xfId="8"/>
    <cellStyle name="Normal 5" xfId="147"/>
    <cellStyle name="Normal 5 2" xfId="148"/>
    <cellStyle name="Normal 5 2 2" xfId="149"/>
    <cellStyle name="Normal 5 2 2 2" xfId="150"/>
    <cellStyle name="Normal 5 2 2 2 2" xfId="151"/>
    <cellStyle name="Normal 5 2 2 2 3" xfId="152"/>
    <cellStyle name="Normal 5 2 2 2 3 2" xfId="153"/>
    <cellStyle name="Normal 5 2 2 2 3 2 2" xfId="3"/>
    <cellStyle name="Normal 5 2 3" xfId="154"/>
    <cellStyle name="Normal 5 2 3 2" xfId="155"/>
    <cellStyle name="Normal 5 2 3 2 2" xfId="156"/>
    <cellStyle name="Normal 5 2 3 2 3" xfId="157"/>
    <cellStyle name="Normal 5 2 3 2 3 2" xfId="158"/>
    <cellStyle name="Normal 5 2 3 2 3 2 2" xfId="7"/>
    <cellStyle name="Normal 5 2 3 2 3 2 2 2" xfId="159"/>
    <cellStyle name="Normal 5 2 3 2 4" xfId="160"/>
    <cellStyle name="Normal 5 2 3 2 5" xfId="161"/>
    <cellStyle name="Normal 5 2 3 2 5 2" xfId="162"/>
    <cellStyle name="Normal 5 2 4" xfId="163"/>
    <cellStyle name="Normal 5 2 4 2" xfId="164"/>
    <cellStyle name="Normal 5 2 4 2 2" xfId="165"/>
    <cellStyle name="Normal 5 2 4 2 3" xfId="166"/>
    <cellStyle name="Normal 5 2 4 2 3 2" xfId="167"/>
    <cellStyle name="Normal 5 2 4 2 3 2 2" xfId="168"/>
    <cellStyle name="Normal 6" xfId="169"/>
    <cellStyle name="Normal 7" xfId="170"/>
    <cellStyle name="Normal 8" xfId="171"/>
    <cellStyle name="Normal 8 2" xfId="172"/>
    <cellStyle name="Normal 8 2 2" xfId="173"/>
    <cellStyle name="Normal 8 2 2 2" xfId="174"/>
    <cellStyle name="Normal 8 2 2 2 2" xfId="175"/>
    <cellStyle name="Normal 8 2 2 3" xfId="176"/>
    <cellStyle name="Normal 8 2 2 3 2" xfId="177"/>
    <cellStyle name="Normal 8 2 2 3 2 2" xfId="4"/>
    <cellStyle name="Normal 8 3" xfId="178"/>
    <cellStyle name="Normal 8 3 2" xfId="179"/>
    <cellStyle name="Normal 8 3 2 2" xfId="180"/>
    <cellStyle name="Normal 8 3 2 3" xfId="181"/>
    <cellStyle name="Normal 8 3 2 4" xfId="182"/>
    <cellStyle name="Normal 8 3 2 4 2" xfId="183"/>
    <cellStyle name="Normal 8 3 2 4 2 2" xfId="184"/>
    <cellStyle name="Normal 8 4" xfId="185"/>
    <cellStyle name="Normal 8 4 2" xfId="186"/>
    <cellStyle name="Normal 8 4 2 2" xfId="187"/>
    <cellStyle name="Normal 8 4 2 3" xfId="188"/>
    <cellStyle name="Normal 8 4 2 3 2" xfId="189"/>
    <cellStyle name="Normal 8 4 2 3 2 2" xfId="190"/>
    <cellStyle name="Normal 8 4 2 4" xfId="191"/>
    <cellStyle name="Normal 8 4 2 5" xfId="192"/>
    <cellStyle name="Normal 8 4 2 5 2" xfId="193"/>
    <cellStyle name="Normal 9" xfId="194"/>
    <cellStyle name="Œ…‹æØ‚è [0.00]_!!!GO" xfId="195"/>
    <cellStyle name="Œ…‹æØ‚è_!!!GO" xfId="196"/>
    <cellStyle name="optionalExposure" xfId="197"/>
    <cellStyle name="optionalMaturity" xfId="198"/>
    <cellStyle name="optionalPD" xfId="199"/>
    <cellStyle name="optionalPercentage" xfId="200"/>
    <cellStyle name="optionalSelection" xfId="201"/>
    <cellStyle name="optionalText" xfId="202"/>
    <cellStyle name="per.style" xfId="203"/>
    <cellStyle name="Percent" xfId="2" builtinId="5"/>
    <cellStyle name="Percent [2]" xfId="204"/>
    <cellStyle name="Percent 2" xfId="205"/>
    <cellStyle name="Porcen - Estilo1" xfId="206"/>
    <cellStyle name="Porcentaje" xfId="207"/>
    <cellStyle name="Porcentual 2" xfId="208"/>
    <cellStyle name="Porcentual 2 2" xfId="209"/>
    <cellStyle name="Porcentual 2 3" xfId="210"/>
    <cellStyle name="Porcentual 3" xfId="211"/>
    <cellStyle name="Porcentual 3 2" xfId="212"/>
    <cellStyle name="Porcentual 3 2 2" xfId="213"/>
    <cellStyle name="Porcentual 3 2 2 2" xfId="214"/>
    <cellStyle name="Porcentual 3 2 2 2 2" xfId="215"/>
    <cellStyle name="Porcentual 3 2 2 2 3" xfId="216"/>
    <cellStyle name="Porcentual 3 2 2 2 3 2" xfId="217"/>
    <cellStyle name="Porcentual 3 2 2 2 3 2 2" xfId="218"/>
    <cellStyle name="Porcentual 3 2 2 2 4" xfId="219"/>
    <cellStyle name="Porcentual 3 2 2 2 4 2" xfId="220"/>
    <cellStyle name="Porcentual 4" xfId="221"/>
    <cellStyle name="Porcentual 4 2" xfId="222"/>
    <cellStyle name="Porcentual 4 2 2" xfId="223"/>
    <cellStyle name="Porcentual 4 2 2 2" xfId="224"/>
    <cellStyle name="Porcentual 4 2 2 2 2" xfId="225"/>
    <cellStyle name="Porcentual 4 2 2 2 3" xfId="226"/>
    <cellStyle name="Porcentual 4 2 2 2 3 2" xfId="227"/>
    <cellStyle name="Porcentual 4 2 2 2 3 2 2" xfId="5"/>
    <cellStyle name="Porcentual 4 2 3" xfId="228"/>
    <cellStyle name="Porcentual 4 2 3 2" xfId="229"/>
    <cellStyle name="Porcentual 4 2 3 2 2" xfId="230"/>
    <cellStyle name="Porcentual 4 2 3 2 3" xfId="231"/>
    <cellStyle name="Porcentual 4 2 3 2 3 2" xfId="232"/>
    <cellStyle name="Porcentual 4 2 3 2 3 2 2" xfId="233"/>
    <cellStyle name="Porcentual 4 2 3 2 4" xfId="234"/>
    <cellStyle name="Porcentual 4 2 3 2 5" xfId="235"/>
    <cellStyle name="Porcentual 4 2 3 2 6" xfId="236"/>
    <cellStyle name="Porcentual 4 2 3 2 6 2" xfId="237"/>
    <cellStyle name="Porcentual 5" xfId="238"/>
    <cellStyle name="Porcentual 5 2" xfId="239"/>
    <cellStyle name="Porcentual 5 2 2" xfId="240"/>
    <cellStyle name="Porcentual 5 2 2 2" xfId="241"/>
    <cellStyle name="Porcentual 5 2 2 3" xfId="242"/>
    <cellStyle name="Porcentual 5 2 2 4" xfId="243"/>
    <cellStyle name="Porcentual 5 2 2 4 2" xfId="244"/>
    <cellStyle name="Porcentual 5 2 2 4 2 2" xfId="245"/>
    <cellStyle name="Porcentual 5 3" xfId="246"/>
    <cellStyle name="Porcentual 6" xfId="247"/>
    <cellStyle name="Porcentual 6 2" xfId="248"/>
    <cellStyle name="Porcentual 7" xfId="249"/>
    <cellStyle name="Porcentual 8" xfId="250"/>
    <cellStyle name="Porcentual 8 2" xfId="251"/>
    <cellStyle name="Porcentual 8 2 2" xfId="252"/>
    <cellStyle name="pricing" xfId="253"/>
    <cellStyle name="PSChar" xfId="254"/>
    <cellStyle name="Punto" xfId="255"/>
    <cellStyle name="Punto0" xfId="256"/>
    <cellStyle name="RevList" xfId="257"/>
    <cellStyle name="showExposure" xfId="258"/>
    <cellStyle name="showParameterE" xfId="259"/>
    <cellStyle name="showParameterS" xfId="260"/>
    <cellStyle name="showPD" xfId="261"/>
    <cellStyle name="showPercentage" xfId="262"/>
    <cellStyle name="showSelection" xfId="263"/>
    <cellStyle name="Subtotal" xfId="264"/>
    <cellStyle name="supFloat" xfId="265"/>
    <cellStyle name="supInt" xfId="266"/>
    <cellStyle name="supParameterE" xfId="267"/>
    <cellStyle name="supParameterS" xfId="268"/>
    <cellStyle name="supPD" xfId="269"/>
    <cellStyle name="supPercentage" xfId="270"/>
    <cellStyle name="supPercentageL" xfId="271"/>
    <cellStyle name="supSelection" xfId="272"/>
    <cellStyle name="supText" xfId="273"/>
    <cellStyle name="Total2 - Estilo2" xfId="274"/>
    <cellStyle name="Währung [0]_35ERI8T2gbIEMixb4v26icuOo" xfId="275"/>
    <cellStyle name="Währung_35ERI8T2gbIEMixb4v26icuOo" xfId="27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5.xml"/><Relationship Id="rId8" Type="http://schemas.openxmlformats.org/officeDocument/2006/relationships/externalLink" Target="externalLinks/externalLink6.xml"/><Relationship Id="rId9" Type="http://schemas.openxmlformats.org/officeDocument/2006/relationships/externalLink" Target="externalLinks/externalLink7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Patrimonio efectivo y ratio de capital</a:t>
            </a:r>
            <a:r>
              <a:rPr lang="es-PE" sz="1400" baseline="0">
                <a:solidFill>
                  <a:srgbClr val="0070C0"/>
                </a:solidFill>
              </a:rPr>
              <a:t> global</a:t>
            </a:r>
            <a:endParaRPr lang="es-PE" sz="1400">
              <a:solidFill>
                <a:srgbClr val="0070C0"/>
              </a:solidFill>
            </a:endParaRP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nuevos soles y porcentaje</a:t>
            </a:r>
          </a:p>
        </c:rich>
      </c:tx>
      <c:layout>
        <c:manualLayout>
          <c:xMode val="edge"/>
          <c:yMode val="edge"/>
          <c:x val="0.00949300087489076"/>
          <c:y val="0.00926640701270018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Apalancamiento!$B$7</c:f>
              <c:strCache>
                <c:ptCount val="1"/>
                <c:pt idx="0">
                  <c:v>Patrimonio efectivo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Apalancamiento!$C$6:$E$6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Apalancamiento!$C$7:$E$7</c:f>
              <c:numCache>
                <c:formatCode>_ * #,##0_ ;_ * \-#,##0_ ;_ * "-"??_ ;_ @_ </c:formatCode>
                <c:ptCount val="3"/>
                <c:pt idx="0">
                  <c:v>5865.51551</c:v>
                </c:pt>
                <c:pt idx="1">
                  <c:v>7370.65881432</c:v>
                </c:pt>
                <c:pt idx="2">
                  <c:v>8208.90835033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2116833160"/>
        <c:axId val="2116873176"/>
      </c:barChart>
      <c:lineChart>
        <c:grouping val="standard"/>
        <c:varyColors val="0"/>
        <c:ser>
          <c:idx val="1"/>
          <c:order val="1"/>
          <c:tx>
            <c:strRef>
              <c:f>Apalancamiento!$B$8</c:f>
              <c:strCache>
                <c:ptCount val="1"/>
                <c:pt idx="0">
                  <c:v>Ratio de capital global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Apalancamiento!$C$6:$E$6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Apalancamiento!$C$8:$E$8</c:f>
              <c:numCache>
                <c:formatCode>0.00%</c:formatCode>
                <c:ptCount val="3"/>
                <c:pt idx="0">
                  <c:v>0.1242</c:v>
                </c:pt>
                <c:pt idx="1">
                  <c:v>0.137781041154093</c:v>
                </c:pt>
                <c:pt idx="2">
                  <c:v>0.133084629823903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4850136"/>
        <c:axId val="2064089848"/>
      </c:lineChart>
      <c:catAx>
        <c:axId val="211683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05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16873176"/>
        <c:crosses val="autoZero"/>
        <c:auto val="1"/>
        <c:lblAlgn val="ctr"/>
        <c:lblOffset val="100"/>
        <c:noMultiLvlLbl val="0"/>
      </c:catAx>
      <c:valAx>
        <c:axId val="211687317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2116833160"/>
        <c:crosses val="autoZero"/>
        <c:crossBetween val="between"/>
      </c:valAx>
      <c:valAx>
        <c:axId val="2064089848"/>
        <c:scaling>
          <c:orientation val="minMax"/>
          <c:max val="0.4"/>
          <c:min val="0.01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2094850136"/>
        <c:crosses val="max"/>
        <c:crossBetween val="between"/>
      </c:valAx>
      <c:catAx>
        <c:axId val="209485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4089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592667</xdr:colOff>
      <xdr:row>4</xdr:row>
      <xdr:rowOff>222248</xdr:rowOff>
    </xdr:from>
    <xdr:to>
      <xdr:col>11</xdr:col>
      <xdr:colOff>592667</xdr:colOff>
      <xdr:row>17</xdr:row>
      <xdr:rowOff>158748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0.13194</cdr:x>
      <cdr:y>0.53388</cdr:y>
    </cdr:from>
    <cdr:to>
      <cdr:x>0.24074</cdr:x>
      <cdr:y>0.68832</cdr:y>
    </cdr:to>
    <cdr:sp macro="" textlink="">
      <cdr:nvSpPr>
        <cdr:cNvPr id="2" name="1 Elipse"/>
        <cdr:cNvSpPr/>
      </cdr:nvSpPr>
      <cdr:spPr>
        <a:xfrm xmlns:a="http://schemas.openxmlformats.org/drawingml/2006/main">
          <a:off x="603251" y="1582078"/>
          <a:ext cx="497434" cy="457657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0.43929</cdr:x>
      <cdr:y>0.53052</cdr:y>
    </cdr:from>
    <cdr:to>
      <cdr:x>0.54809</cdr:x>
      <cdr:y>0.68496</cdr:y>
    </cdr:to>
    <cdr:sp macro="" textlink="">
      <cdr:nvSpPr>
        <cdr:cNvPr id="3" name="1 Elipse"/>
        <cdr:cNvSpPr/>
      </cdr:nvSpPr>
      <cdr:spPr>
        <a:xfrm xmlns:a="http://schemas.openxmlformats.org/drawingml/2006/main">
          <a:off x="2075392" y="1542906"/>
          <a:ext cx="514015" cy="449158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0.76232</cdr:x>
      <cdr:y>0.52617</cdr:y>
    </cdr:from>
    <cdr:to>
      <cdr:x>0.87112</cdr:x>
      <cdr:y>0.68062</cdr:y>
    </cdr:to>
    <cdr:sp macro="" textlink="">
      <cdr:nvSpPr>
        <cdr:cNvPr id="4" name="1 Elipse"/>
        <cdr:cNvSpPr/>
      </cdr:nvSpPr>
      <cdr:spPr>
        <a:xfrm xmlns:a="http://schemas.openxmlformats.org/drawingml/2006/main">
          <a:off x="3601487" y="1530248"/>
          <a:ext cx="514015" cy="449187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0.10521</cdr:x>
      <cdr:y>0.55411</cdr:y>
    </cdr:from>
    <cdr:to>
      <cdr:x>0.26493</cdr:x>
      <cdr:y>0.66608</cdr:y>
    </cdr:to>
    <cdr:sp macro="" textlink="[1]Apalancamiento!$C$8">
      <cdr:nvSpPr>
        <cdr:cNvPr id="5" name="4 CuadroTexto"/>
        <cdr:cNvSpPr txBox="1"/>
      </cdr:nvSpPr>
      <cdr:spPr>
        <a:xfrm xmlns:a="http://schemas.openxmlformats.org/drawingml/2006/main">
          <a:off x="497034" y="1611532"/>
          <a:ext cx="754582" cy="325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fld id="{602A4E92-5BFA-4669-AC7A-32361AF09E99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 algn="ctr"/>
            <a:t>12.42%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0.41615</cdr:x>
      <cdr:y>0.54982</cdr:y>
    </cdr:from>
    <cdr:to>
      <cdr:x>0.57587</cdr:x>
      <cdr:y>0.66179</cdr:y>
    </cdr:to>
    <cdr:sp macro="" textlink="[1]Apalancamiento!$D$8">
      <cdr:nvSpPr>
        <cdr:cNvPr id="6" name="1 CuadroTexto"/>
        <cdr:cNvSpPr txBox="1"/>
      </cdr:nvSpPr>
      <cdr:spPr>
        <a:xfrm xmlns:a="http://schemas.openxmlformats.org/drawingml/2006/main">
          <a:off x="1966069" y="1599036"/>
          <a:ext cx="754582" cy="32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299F52E-759B-4BF8-AB2B-B84C7C4286B2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 algn="ctr"/>
            <a:t>13.78%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0.73432</cdr:x>
      <cdr:y>0.54934</cdr:y>
    </cdr:from>
    <cdr:to>
      <cdr:x>0.89404</cdr:x>
      <cdr:y>0.66131</cdr:y>
    </cdr:to>
    <cdr:sp macro="" textlink="[1]Apalancamiento!$E$8">
      <cdr:nvSpPr>
        <cdr:cNvPr id="7" name="1 CuadroTexto"/>
        <cdr:cNvSpPr txBox="1"/>
      </cdr:nvSpPr>
      <cdr:spPr>
        <a:xfrm xmlns:a="http://schemas.openxmlformats.org/drawingml/2006/main">
          <a:off x="3469211" y="1597633"/>
          <a:ext cx="754581" cy="32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CF3C50CE-2D0E-40A6-8260-0ACFC56599E1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 algn="ctr"/>
            <a:t>13.31%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1"/>
      <sheetName val="Vigentes"/>
      <sheetName val="MGF"/>
      <sheetName val="MGN"/>
      <sheetName val="GA"/>
      <sheetName val="Rentabilidad"/>
      <sheetName val="Apalancamiento"/>
      <sheetName val="Cap. Bursátil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10"/>
  <sheetViews>
    <sheetView showGridLines="0" tabSelected="1" zoomScale="90" zoomScaleNormal="90" zoomScalePageLayoutView="90" workbookViewId="0"/>
  </sheetViews>
  <sheetFormatPr baseColWidth="10" defaultColWidth="11.5" defaultRowHeight="18" customHeight="1" x14ac:dyDescent="0"/>
  <cols>
    <col min="1" max="1" width="11.5" style="1"/>
    <col min="2" max="2" width="21.83203125" style="1" bestFit="1" customWidth="1"/>
    <col min="3" max="4" width="11.5" style="1"/>
    <col min="5" max="5" width="11.5" style="1" bestFit="1" customWidth="1"/>
    <col min="6" max="7" width="11.5" style="3"/>
    <col min="8" max="8" width="11.5" style="2"/>
    <col min="9" max="16384" width="11.5" style="1"/>
  </cols>
  <sheetData>
    <row r="1" spans="1:8" ht="18" customHeight="1">
      <c r="A1" s="15"/>
      <c r="E1" s="3"/>
      <c r="F1" s="1"/>
      <c r="G1" s="1"/>
      <c r="H1" s="1"/>
    </row>
    <row r="2" spans="1:8" ht="18" customHeight="1">
      <c r="C2" s="14"/>
      <c r="D2" s="14"/>
      <c r="E2" s="14"/>
      <c r="F2" s="1"/>
      <c r="G2" s="1"/>
      <c r="H2" s="1"/>
    </row>
    <row r="3" spans="1:8" ht="18" customHeight="1">
      <c r="E3" s="13"/>
      <c r="F3" s="1"/>
      <c r="G3" s="1"/>
      <c r="H3" s="1"/>
    </row>
    <row r="4" spans="1:8" ht="18" customHeight="1">
      <c r="B4" s="12" t="s">
        <v>2</v>
      </c>
      <c r="F4" s="1"/>
      <c r="G4" s="1"/>
      <c r="H4" s="1"/>
    </row>
    <row r="6" spans="1:8" ht="18" customHeight="1">
      <c r="C6" s="11">
        <v>2013</v>
      </c>
      <c r="D6" s="11">
        <v>2014</v>
      </c>
      <c r="E6" s="11">
        <v>2015</v>
      </c>
      <c r="F6" s="1"/>
      <c r="G6" s="1"/>
      <c r="H6" s="1"/>
    </row>
    <row r="7" spans="1:8" ht="18" customHeight="1">
      <c r="B7" s="1" t="s">
        <v>1</v>
      </c>
      <c r="C7" s="10">
        <v>5865.5155100000002</v>
      </c>
      <c r="D7" s="10">
        <v>7370.6588143199997</v>
      </c>
      <c r="E7" s="10">
        <v>8208.9083503300008</v>
      </c>
      <c r="F7" s="1"/>
      <c r="G7" s="1"/>
      <c r="H7" s="1"/>
    </row>
    <row r="8" spans="1:8" ht="18" customHeight="1">
      <c r="B8" s="1" t="s">
        <v>0</v>
      </c>
      <c r="C8" s="9">
        <v>0.1242</v>
      </c>
      <c r="D8" s="8">
        <v>0.13778104115409301</v>
      </c>
      <c r="E8" s="7">
        <v>0.13308462982390309</v>
      </c>
      <c r="F8" s="1"/>
      <c r="G8" s="1"/>
      <c r="H8" s="1"/>
    </row>
    <row r="9" spans="1:8" ht="18" customHeight="1">
      <c r="D9" s="6">
        <f>+D7-C7</f>
        <v>1505.1433043199995</v>
      </c>
      <c r="E9" s="6">
        <f>+E7-D7</f>
        <v>838.24953601000107</v>
      </c>
      <c r="F9" s="1"/>
      <c r="G9" s="1"/>
      <c r="H9" s="1"/>
    </row>
    <row r="10" spans="1:8" ht="18" customHeight="1">
      <c r="B10" s="5"/>
      <c r="D10" s="4">
        <f>+D7/C7-1</f>
        <v>0.25660886954504014</v>
      </c>
      <c r="E10" s="4">
        <f>+E7/D7-1</f>
        <v>0.11372789829606789</v>
      </c>
      <c r="F10" s="1"/>
      <c r="G10" s="1"/>
      <c r="H10" s="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G18"/>
  <sheetViews>
    <sheetView showGridLines="0" zoomScale="90" zoomScaleNormal="90" zoomScalePageLayoutView="90" workbookViewId="0"/>
  </sheetViews>
  <sheetFormatPr baseColWidth="10" defaultColWidth="11.5" defaultRowHeight="18.75" customHeight="1" x14ac:dyDescent="0"/>
  <cols>
    <col min="1" max="1" width="11.5" style="16"/>
    <col min="2" max="2" width="36.83203125" style="16" bestFit="1" customWidth="1"/>
    <col min="3" max="3" width="12.33203125" style="16" customWidth="1"/>
    <col min="4" max="4" width="11.83203125" style="16" customWidth="1"/>
    <col min="5" max="6" width="11.5" style="16"/>
    <col min="7" max="7" width="11.5" style="16" customWidth="1"/>
    <col min="8" max="8" width="11.5" style="16"/>
    <col min="9" max="9" width="11.5" style="16" customWidth="1"/>
    <col min="10" max="16384" width="11.5" style="16"/>
  </cols>
  <sheetData>
    <row r="1" spans="1:7" ht="18.75" customHeight="1">
      <c r="A1" s="15"/>
      <c r="D1" s="2"/>
    </row>
    <row r="2" spans="1:7" ht="18.75" customHeight="1">
      <c r="D2" s="13"/>
    </row>
    <row r="4" spans="1:7" s="38" customFormat="1" ht="9" customHeight="1">
      <c r="B4" s="40"/>
      <c r="C4" s="40"/>
      <c r="D4" s="40"/>
      <c r="E4" s="39"/>
    </row>
    <row r="5" spans="1:7" ht="26.25" customHeight="1">
      <c r="B5" s="37" t="s">
        <v>10</v>
      </c>
      <c r="C5" s="37"/>
      <c r="D5" s="37"/>
    </row>
    <row r="6" spans="1:7" ht="18.75" customHeight="1">
      <c r="B6" s="36" t="s">
        <v>9</v>
      </c>
      <c r="C6" s="35"/>
      <c r="D6" s="35"/>
    </row>
    <row r="7" spans="1:7" ht="18.75" customHeight="1">
      <c r="C7" s="35"/>
      <c r="D7" s="34"/>
    </row>
    <row r="8" spans="1:7" ht="18.75" customHeight="1">
      <c r="B8" s="33" t="s">
        <v>1</v>
      </c>
      <c r="C8" s="11">
        <v>2015</v>
      </c>
      <c r="D8" s="11">
        <v>2014</v>
      </c>
    </row>
    <row r="9" spans="1:7" ht="18.75" customHeight="1">
      <c r="B9" s="32" t="s">
        <v>8</v>
      </c>
      <c r="C9" s="31">
        <v>7663.6259257699985</v>
      </c>
      <c r="D9" s="31">
        <v>6904.407745139999</v>
      </c>
      <c r="E9" s="27"/>
    </row>
    <row r="10" spans="1:7" ht="18.75" customHeight="1">
      <c r="B10" s="32" t="s">
        <v>7</v>
      </c>
      <c r="C10" s="31">
        <v>154.94022634000001</v>
      </c>
      <c r="D10" s="31">
        <v>130.567587</v>
      </c>
      <c r="E10" s="27"/>
    </row>
    <row r="11" spans="1:7" ht="18.75" customHeight="1">
      <c r="B11" s="32" t="s">
        <v>6</v>
      </c>
      <c r="C11" s="31">
        <v>390.34219822</v>
      </c>
      <c r="D11" s="31">
        <v>335.68348218</v>
      </c>
      <c r="E11" s="27"/>
    </row>
    <row r="12" spans="1:7" ht="18.75" customHeight="1">
      <c r="B12" s="29" t="s">
        <v>5</v>
      </c>
      <c r="C12" s="28">
        <f>SUM(C9:C11)</f>
        <v>8208.9083503299989</v>
      </c>
      <c r="D12" s="28">
        <f>SUM(D9:D11)</f>
        <v>7370.6588143199988</v>
      </c>
      <c r="E12" s="27"/>
    </row>
    <row r="13" spans="1:7" ht="5.25" customHeight="1">
      <c r="B13" s="24"/>
      <c r="C13" s="30"/>
      <c r="D13" s="30"/>
    </row>
    <row r="14" spans="1:7" ht="18.75" customHeight="1">
      <c r="B14" s="29" t="s">
        <v>4</v>
      </c>
      <c r="C14" s="28">
        <v>61681.86635215002</v>
      </c>
      <c r="D14" s="28">
        <v>53495.450118330016</v>
      </c>
      <c r="E14" s="27"/>
      <c r="F14" s="26"/>
      <c r="G14" s="25"/>
    </row>
    <row r="15" spans="1:7" ht="5.25" customHeight="1">
      <c r="B15" s="24"/>
      <c r="C15" s="23"/>
      <c r="D15" s="23"/>
    </row>
    <row r="16" spans="1:7" ht="18.75" customHeight="1">
      <c r="B16" s="22" t="s">
        <v>3</v>
      </c>
      <c r="C16" s="21">
        <v>0.13308462982390309</v>
      </c>
      <c r="D16" s="21">
        <v>0.13778104115427323</v>
      </c>
    </row>
    <row r="17" spans="2:4" ht="18.75" customHeight="1">
      <c r="B17" s="20"/>
      <c r="C17" s="19"/>
      <c r="D17" s="19"/>
    </row>
    <row r="18" spans="2:4" ht="18.75" customHeight="1">
      <c r="B18" s="18"/>
      <c r="C18" s="17"/>
      <c r="D18" s="17"/>
    </row>
  </sheetData>
  <mergeCells count="1">
    <mergeCell ref="B5:D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Apalancamiento</vt:lpstr>
      <vt:lpstr>Apalancamiento 2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2016-03-29T19:59:08Z</dcterms:created>
  <dcterms:modified xsi:type="dcterms:W3CDTF">2016-03-29T19:59:27Z</dcterms:modified>
</cp:coreProperties>
</file>